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activeTab="2"/>
  </bookViews>
  <sheets>
    <sheet name="Блок 1" sheetId="1" r:id="rId1"/>
    <sheet name="Блок 2" sheetId="2" r:id="rId2"/>
    <sheet name="Блок 3" sheetId="6" r:id="rId3"/>
    <sheet name="Итого" sheetId="4" r:id="rId4"/>
  </sheets>
  <definedNames>
    <definedName name="_xlnm.Print_Area" localSheetId="0">'Блок 1'!$A$1:$Z$50</definedName>
  </definedNames>
  <calcPr calcId="152511"/>
</workbook>
</file>

<file path=xl/calcChain.xml><?xml version="1.0" encoding="utf-8"?>
<calcChain xmlns="http://schemas.openxmlformats.org/spreadsheetml/2006/main">
  <c r="A1" i="6" l="1"/>
  <c r="A7" i="1"/>
  <c r="K40" i="2" l="1"/>
  <c r="D5" i="4" l="1"/>
  <c r="C5" i="4"/>
  <c r="D4" i="4"/>
  <c r="C4" i="4"/>
  <c r="C3" i="4"/>
  <c r="C6" i="4" s="1"/>
  <c r="D3" i="4"/>
  <c r="D6" i="4" s="1"/>
  <c r="E5" i="4"/>
  <c r="E4" i="4"/>
  <c r="E3" i="4"/>
  <c r="E6" i="4" s="1"/>
  <c r="F3" i="4" l="1"/>
  <c r="F6" i="4" s="1"/>
  <c r="E8" i="4" s="1"/>
  <c r="F5" i="4"/>
  <c r="F4" i="4"/>
</calcChain>
</file>

<file path=xl/sharedStrings.xml><?xml version="1.0" encoding="utf-8"?>
<sst xmlns="http://schemas.openxmlformats.org/spreadsheetml/2006/main" count="818" uniqueCount="183">
  <si>
    <t>№52</t>
  </si>
  <si>
    <t>№53</t>
  </si>
  <si>
    <t>№54</t>
  </si>
  <si>
    <t>общая</t>
  </si>
  <si>
    <t>№</t>
  </si>
  <si>
    <t>№3</t>
  </si>
  <si>
    <t>№4</t>
  </si>
  <si>
    <t>№6</t>
  </si>
  <si>
    <t>№7</t>
  </si>
  <si>
    <t>№10</t>
  </si>
  <si>
    <t>№11</t>
  </si>
  <si>
    <t>№12</t>
  </si>
  <si>
    <t>№14</t>
  </si>
  <si>
    <t>№16</t>
  </si>
  <si>
    <t>№18</t>
  </si>
  <si>
    <t>№19</t>
  </si>
  <si>
    <t>№20</t>
  </si>
  <si>
    <t>№23</t>
  </si>
  <si>
    <t>№24</t>
  </si>
  <si>
    <t>№26</t>
  </si>
  <si>
    <t>№27</t>
  </si>
  <si>
    <t>№28</t>
  </si>
  <si>
    <t>№ 29</t>
  </si>
  <si>
    <t>№30</t>
  </si>
  <si>
    <t>№31</t>
  </si>
  <si>
    <t>№32</t>
  </si>
  <si>
    <t>№34</t>
  </si>
  <si>
    <t>№35</t>
  </si>
  <si>
    <t>№37</t>
  </si>
  <si>
    <t>№38</t>
  </si>
  <si>
    <t>№44</t>
  </si>
  <si>
    <t>№45</t>
  </si>
  <si>
    <t>№46</t>
  </si>
  <si>
    <t>№ 5</t>
  </si>
  <si>
    <t>№8</t>
  </si>
  <si>
    <t>№ 9</t>
  </si>
  <si>
    <t>№ 13</t>
  </si>
  <si>
    <t>№15</t>
  </si>
  <si>
    <t>№ 17</t>
  </si>
  <si>
    <t>№ 21</t>
  </si>
  <si>
    <t>№22</t>
  </si>
  <si>
    <t>№ 25</t>
  </si>
  <si>
    <t>№36</t>
  </si>
  <si>
    <t>№58</t>
  </si>
  <si>
    <t>№59</t>
  </si>
  <si>
    <t>№60</t>
  </si>
  <si>
    <t>Итого:</t>
  </si>
  <si>
    <t>БЛОК 2</t>
  </si>
  <si>
    <t>Блок</t>
  </si>
  <si>
    <t>Площадь жил</t>
  </si>
  <si>
    <t>Площадь бал</t>
  </si>
  <si>
    <t>Сумма</t>
  </si>
  <si>
    <t>Общая площадь</t>
  </si>
  <si>
    <t>Средняя стоимость м2</t>
  </si>
  <si>
    <t>лет.пом</t>
  </si>
  <si>
    <t>лет.пом/терраса</t>
  </si>
  <si>
    <t>высота и этаж</t>
  </si>
  <si>
    <t>квартира</t>
  </si>
  <si>
    <t>2ккв</t>
  </si>
  <si>
    <t>1ккв</t>
  </si>
  <si>
    <t>1 ккв</t>
  </si>
  <si>
    <t>2 ккв</t>
  </si>
  <si>
    <t>2 к.кв.</t>
  </si>
  <si>
    <t>1 к.кв.</t>
  </si>
  <si>
    <t xml:space="preserve"> </t>
  </si>
  <si>
    <t>1к.кв.</t>
  </si>
  <si>
    <t>2к.кв.</t>
  </si>
  <si>
    <t>2к.кв</t>
  </si>
  <si>
    <t>1 этаж , 6 отм.</t>
  </si>
  <si>
    <t>2 этаж, 9 отм.</t>
  </si>
  <si>
    <t>3 этаж, 12 отм.</t>
  </si>
  <si>
    <t>4 этаж, 15 отм.</t>
  </si>
  <si>
    <t>5 этаж, 18 отм.</t>
  </si>
  <si>
    <t>6 этаж, 21 отм.</t>
  </si>
  <si>
    <t>7 этаж, 24 отм.</t>
  </si>
  <si>
    <t>8 этаж, 27 отм.</t>
  </si>
  <si>
    <t>№ 33</t>
  </si>
  <si>
    <t>№39</t>
  </si>
  <si>
    <t>№ 40</t>
  </si>
  <si>
    <t>№41</t>
  </si>
  <si>
    <t>№42</t>
  </si>
  <si>
    <t>№43</t>
  </si>
  <si>
    <t>№47</t>
  </si>
  <si>
    <t>№ 48</t>
  </si>
  <si>
    <t>№49</t>
  </si>
  <si>
    <t>№50</t>
  </si>
  <si>
    <t>№51</t>
  </si>
  <si>
    <t>№55</t>
  </si>
  <si>
    <t>№ 56</t>
  </si>
  <si>
    <t>№57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</si>
  <si>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</si>
  <si>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</si>
  <si>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</si>
  <si>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</si>
  <si>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</si>
  <si>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</si>
  <si>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</si>
  <si>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</si>
  <si>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</si>
  <si>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</si>
  <si>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</si>
  <si>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 72</t>
  </si>
  <si>
    <t>№73</t>
  </si>
  <si>
    <t>№74</t>
  </si>
  <si>
    <t>№75</t>
  </si>
  <si>
    <t>№76</t>
  </si>
  <si>
    <t>№77</t>
  </si>
  <si>
    <t>№78</t>
  </si>
  <si>
    <t>№79</t>
  </si>
  <si>
    <t>№ 80</t>
  </si>
  <si>
    <t>№81</t>
  </si>
  <si>
    <t>№82</t>
  </si>
  <si>
    <t>№83</t>
  </si>
  <si>
    <t>№84</t>
  </si>
  <si>
    <t>№85</t>
  </si>
  <si>
    <t>№86</t>
  </si>
  <si>
    <t>№87</t>
  </si>
  <si>
    <t>№ 88</t>
  </si>
  <si>
    <t>№89</t>
  </si>
  <si>
    <t>№90</t>
  </si>
  <si>
    <t>№91</t>
  </si>
  <si>
    <t>№92</t>
  </si>
  <si>
    <t>№93</t>
  </si>
  <si>
    <t>№94</t>
  </si>
  <si>
    <t>№95</t>
  </si>
  <si>
    <t>1 этаж, 3 отм</t>
  </si>
  <si>
    <t>2 этаж, 6 отм.</t>
  </si>
  <si>
    <t>3 этаж, 9 отм.</t>
  </si>
  <si>
    <t>4 этаж, 12отм.</t>
  </si>
  <si>
    <t>5 этаж, 15 отм.</t>
  </si>
  <si>
    <t>6 этаж, 18 отм.</t>
  </si>
  <si>
    <t>7 этаж, 21 отм.</t>
  </si>
  <si>
    <t>8 этаж, 24 отм.</t>
  </si>
  <si>
    <t xml:space="preserve">«Жилой дом № 2 по адресу: РФ, Республика Крым, г. Ялта, пгт. Виноградное, Бахчисарайское шоссе, в районе санатория «Узбекистан» </t>
  </si>
  <si>
    <t xml:space="preserve">                                                 М.П.</t>
  </si>
  <si>
    <t xml:space="preserve"> Ген. Директор___________________Черняев Ю.М.</t>
  </si>
  <si>
    <t>Утверждаю</t>
  </si>
  <si>
    <t>балкон</t>
  </si>
  <si>
    <t xml:space="preserve">3-й </t>
  </si>
  <si>
    <t>.</t>
  </si>
  <si>
    <t>1 этаж ,  0 отм.</t>
  </si>
  <si>
    <t>№ 101</t>
  </si>
  <si>
    <t>№100</t>
  </si>
  <si>
    <t>№98</t>
  </si>
  <si>
    <t>№104</t>
  </si>
  <si>
    <t>№102</t>
  </si>
  <si>
    <t>2 этаж, 3 отм.</t>
  </si>
  <si>
    <t>3 этаж, 6 отм.</t>
  </si>
  <si>
    <t>№108</t>
  </si>
  <si>
    <t>№106</t>
  </si>
  <si>
    <t>4 этаж, 9 отм.</t>
  </si>
  <si>
    <t>№112</t>
  </si>
  <si>
    <t>№110</t>
  </si>
  <si>
    <t>5 этаж, 12отм.</t>
  </si>
  <si>
    <t>№116</t>
  </si>
  <si>
    <t>№114</t>
  </si>
  <si>
    <t>6 этаж, 15 отм.</t>
  </si>
  <si>
    <t>№120</t>
  </si>
  <si>
    <t>№118</t>
  </si>
  <si>
    <t>7 этаж, 18 отм.</t>
  </si>
  <si>
    <t>№124</t>
  </si>
  <si>
    <t>№122</t>
  </si>
  <si>
    <t>8 этаж, 21 отм.</t>
  </si>
  <si>
    <t>№126</t>
  </si>
  <si>
    <t>№96</t>
  </si>
  <si>
    <t>№97</t>
  </si>
  <si>
    <t>№ 99</t>
  </si>
  <si>
    <t>№101</t>
  </si>
  <si>
    <t>№ 103</t>
  </si>
  <si>
    <t>№105</t>
  </si>
  <si>
    <t>№ 107</t>
  </si>
  <si>
    <t>№109</t>
  </si>
  <si>
    <t>№ 111</t>
  </si>
  <si>
    <t>№113</t>
  </si>
  <si>
    <t>№ 115</t>
  </si>
  <si>
    <t>№117</t>
  </si>
  <si>
    <t>№ 119</t>
  </si>
  <si>
    <t>№121</t>
  </si>
  <si>
    <t>№ 123</t>
  </si>
  <si>
    <t>№125</t>
  </si>
  <si>
    <t>№ 127</t>
  </si>
  <si>
    <t>Блок №1 Цена продаж с 06.05.2019г</t>
  </si>
  <si>
    <t>"____" ______________________________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</si>
</sst>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scheme val="minor"/>
    </font>
    <font>
      <sz val="11"/>
      <color indexed="8"/>
      <name val="Open Sans"/>
      <family val="2"/>
      <charset val="204"/>
    </font>
    <font>
      <b/>
      <sz val="11"/>
      <color indexed="8"/>
      <name val="Open Sans"/>
      <family val="2"/>
      <charset val="204"/>
    </font>
    <font>
      <b/>
      <sz val="10"/>
      <color indexed="8"/>
      <name val="Open Sans"/>
      <family val="2"/>
      <charset val="204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36"/>
      <color indexed="8"/>
      <name val="Calibri"/>
      <family val="2"/>
    </font>
    <font>
      <b/>
      <i/>
      <sz val="12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4"/>
      <color indexed="8"/>
      <name val="Open Sans"/>
      <family val="2"/>
      <charset val="204"/>
    </font>
    <font>
      <sz val="16"/>
      <color indexed="8"/>
      <name val="Open Sans"/>
      <family val="2"/>
      <charset val="204"/>
    </font>
    <font>
      <b/>
      <sz val="16"/>
      <color indexed="8"/>
      <name val="Open Sans"/>
      <family val="2"/>
      <charset val="204"/>
    </font>
    <font>
      <b/>
      <sz val="14"/>
      <color indexed="8"/>
      <name val="Open Sans"/>
      <family val="2"/>
      <charset val="204"/>
    </font>
    <font>
      <b/>
      <sz val="20"/>
      <color indexed="8"/>
      <name val="Open Sans"/>
      <family val="2"/>
      <charset val="204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Open Sans"/>
      <family val="2"/>
      <charset val="204"/>
    </font>
    <font>
      <sz val="8"/>
      <name val="Calibri"/>
      <family val="2"/>
    </font>
    <font>
      <sz val="24"/>
      <color indexed="8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sz val="16"/>
      <color theme="1"/>
      <name val="Open Sans"/>
      <family val="2"/>
      <charset val="204"/>
    </font>
    <font>
      <sz val="16"/>
      <color theme="1"/>
      <name val="Open Sans"/>
      <family val="2"/>
      <charset val="204"/>
    </font>
    <font>
      <b/>
      <sz val="20"/>
      <color theme="1"/>
      <name val="Open Sans"/>
      <family val="2"/>
      <charset val="204"/>
    </font>
    <font>
      <b/>
      <sz val="24"/>
      <color theme="1"/>
      <name val="Open Sans"/>
      <family val="2"/>
      <charset val="204"/>
    </font>
    <font>
      <sz val="14"/>
      <color rgb="FFFF0000"/>
      <name val="Open Sans"/>
      <family val="2"/>
      <charset val="204"/>
    </font>
    <font>
      <sz val="16"/>
      <color rgb="FFFF0000"/>
      <name val="Open Sans"/>
      <family val="2"/>
      <charset val="204"/>
    </font>
    <font>
      <sz val="14"/>
      <name val="Open Sans"/>
      <family val="2"/>
      <charset val="204"/>
    </font>
    <font>
      <sz val="16"/>
      <name val="Open Sans"/>
      <family val="2"/>
      <charset val="204"/>
    </font>
    <font>
      <b/>
      <sz val="14"/>
      <name val="Open Sans"/>
      <family val="2"/>
      <charset val="204"/>
    </font>
    <font>
      <sz val="24"/>
      <color theme="1"/>
      <name val="Calibri"/>
      <family val="2"/>
      <scheme val="minor"/>
    </font>
    <font>
      <sz val="24"/>
      <color indexed="8"/>
      <name val="Calibri"/>
      <family val="2"/>
    </font>
    <font>
      <sz val="16"/>
      <name val="Open Sans"/>
      <family val="2"/>
      <charset val="204"/>
    </font>
    <font>
      <sz val="16"/>
      <color rgb="FFFF0000"/>
      <name val="Open Sans"/>
      <family val="2"/>
      <charset val="204"/>
    </font>
    <font>
      <sz val="14"/>
      <name val="Open Sans"/>
      <family val="2"/>
      <charset val="204"/>
    </font>
    <font>
      <b/>
      <sz val="14"/>
      <color indexed="8"/>
      <name val="Open Sans"/>
      <family val="2"/>
      <charset val="204"/>
    </font>
    <font>
      <b/>
      <sz val="16"/>
      <color indexed="8"/>
      <name val="Open Sans"/>
      <family val="2"/>
      <charset val="204"/>
    </font>
    <font>
      <b/>
      <sz val="16"/>
      <name val="Open Sans"/>
      <family val="2"/>
      <charset val="204"/>
    </font>
    <font>
      <b/>
      <sz val="14"/>
      <name val="Open Sans"/>
      <family val="2"/>
      <charset val="204"/>
    </font>
    <font>
      <b/>
      <sz val="24"/>
      <color rgb="FFFF0000"/>
      <name val="Open Sans"/>
      <family val="2"/>
      <charset val="204"/>
    </font>
    <font>
      <b/>
      <sz val="22"/>
      <color indexed="8"/>
      <name val="Open Sans"/>
      <family val="2"/>
      <charset val="204"/>
    </font>
    <font>
      <b/>
      <sz val="24"/>
      <name val="Open Sans"/>
      <family val="2"/>
      <charset val="204"/>
    </font>
    <font>
      <b/>
      <sz val="14"/>
      <color theme="1"/>
      <name val="Open Sans"/>
      <family val="2"/>
      <charset val="204"/>
    </font>
    <font>
      <b/>
      <sz val="16"/>
      <name val="Open Sans"/>
      <family val="2"/>
      <charset val="204"/>
    </font>
    <font>
      <b/>
      <sz val="20"/>
      <name val="Open Sans"/>
      <family val="2"/>
      <charset val="204"/>
    </font>
    <font>
      <b/>
      <sz val="24"/>
      <name val="Open Sans"/>
      <family val="2"/>
      <charset val="204"/>
    </font>
    <font>
      <b/>
      <sz val="11"/>
      <color theme="1"/>
      <name val="Open Sans"/>
      <family val="2"/>
      <charset val="204"/>
    </font>
    <font>
      <sz val="14"/>
      <color theme="1"/>
      <name val="Open Sans"/>
      <family val="2"/>
      <charset val="204"/>
    </font>
    <font>
      <b/>
      <sz val="8"/>
      <color indexed="8"/>
      <name val="Open Sans"/>
      <family val="2"/>
      <charset val="204"/>
    </font>
    <font>
      <sz val="8"/>
      <color indexed="8"/>
      <name val="Open Sans"/>
      <family val="2"/>
      <charset val="204"/>
    </font>
    <font>
      <b/>
      <sz val="8"/>
      <name val="Open Sans"/>
      <family val="2"/>
      <charset val="204"/>
    </font>
    <font>
      <sz val="8"/>
      <name val="Open Sans"/>
      <family val="2"/>
      <charset val="204"/>
    </font>
    <font>
      <b/>
      <sz val="8"/>
      <color indexed="8"/>
      <name val="Calibri"/>
      <family val="2"/>
    </font>
    <font>
      <b/>
      <sz val="8"/>
      <color theme="1"/>
      <name val="Open Sans"/>
      <family val="2"/>
      <charset val="204"/>
    </font>
    <font>
      <sz val="8"/>
      <color theme="1"/>
      <name val="Open Sans"/>
      <family val="2"/>
      <charset val="204"/>
    </font>
    <font>
      <sz val="8"/>
      <color rgb="FFFF0000"/>
      <name val="Open Sans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Border="1"/>
    <xf numFmtId="0" fontId="8" fillId="0" borderId="0" xfId="0" applyFont="1"/>
    <xf numFmtId="0" fontId="10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2" fontId="10" fillId="0" borderId="0" xfId="0" applyNumberFormat="1" applyFont="1"/>
    <xf numFmtId="0" fontId="0" fillId="3" borderId="0" xfId="0" applyFill="1"/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1" fillId="3" borderId="13" xfId="0" applyFont="1" applyFill="1" applyBorder="1"/>
    <xf numFmtId="3" fontId="11" fillId="3" borderId="15" xfId="0" applyNumberFormat="1" applyFont="1" applyFill="1" applyBorder="1"/>
    <xf numFmtId="3" fontId="17" fillId="0" borderId="0" xfId="0" applyNumberFormat="1" applyFont="1"/>
    <xf numFmtId="0" fontId="15" fillId="3" borderId="10" xfId="0" applyFont="1" applyFill="1" applyBorder="1" applyAlignment="1">
      <alignment horizontal="center"/>
    </xf>
    <xf numFmtId="0" fontId="12" fillId="3" borderId="13" xfId="0" applyFont="1" applyFill="1" applyBorder="1"/>
    <xf numFmtId="0" fontId="15" fillId="3" borderId="12" xfId="0" applyFont="1" applyFill="1" applyBorder="1" applyAlignment="1">
      <alignment horizontal="center"/>
    </xf>
    <xf numFmtId="3" fontId="12" fillId="3" borderId="15" xfId="0" applyNumberFormat="1" applyFont="1" applyFill="1" applyBorder="1"/>
    <xf numFmtId="0" fontId="11" fillId="3" borderId="7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2" fillId="3" borderId="16" xfId="0" applyFont="1" applyFill="1" applyBorder="1"/>
    <xf numFmtId="3" fontId="12" fillId="3" borderId="18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2" fillId="3" borderId="4" xfId="0" applyFont="1" applyFill="1" applyBorder="1"/>
    <xf numFmtId="0" fontId="12" fillId="3" borderId="4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12" fillId="3" borderId="5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1" fillId="6" borderId="7" xfId="0" applyFont="1" applyFill="1" applyBorder="1"/>
    <xf numFmtId="0" fontId="11" fillId="6" borderId="8" xfId="0" applyFont="1" applyFill="1" applyBorder="1"/>
    <xf numFmtId="0" fontId="11" fillId="6" borderId="9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center"/>
    </xf>
    <xf numFmtId="3" fontId="13" fillId="6" borderId="11" xfId="0" applyNumberFormat="1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" fillId="6" borderId="13" xfId="0" applyFont="1" applyFill="1" applyBorder="1"/>
    <xf numFmtId="0" fontId="11" fillId="6" borderId="14" xfId="0" applyFont="1" applyFill="1" applyBorder="1"/>
    <xf numFmtId="3" fontId="11" fillId="6" borderId="14" xfId="0" applyNumberFormat="1" applyFont="1" applyFill="1" applyBorder="1"/>
    <xf numFmtId="0" fontId="21" fillId="0" borderId="0" xfId="0" applyFont="1"/>
    <xf numFmtId="0" fontId="23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27" fillId="0" borderId="0" xfId="0" applyFont="1" applyAlignment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/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right"/>
    </xf>
    <xf numFmtId="0" fontId="11" fillId="7" borderId="8" xfId="0" applyFont="1" applyFill="1" applyBorder="1" applyAlignment="1">
      <alignment horizontal="right"/>
    </xf>
    <xf numFmtId="0" fontId="11" fillId="7" borderId="9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center"/>
    </xf>
    <xf numFmtId="3" fontId="13" fillId="7" borderId="11" xfId="0" applyNumberFormat="1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1" fillId="7" borderId="13" xfId="0" applyFont="1" applyFill="1" applyBorder="1"/>
    <xf numFmtId="0" fontId="11" fillId="7" borderId="14" xfId="0" applyFont="1" applyFill="1" applyBorder="1"/>
    <xf numFmtId="3" fontId="11" fillId="7" borderId="15" xfId="0" applyNumberFormat="1" applyFont="1" applyFill="1" applyBorder="1"/>
    <xf numFmtId="0" fontId="2" fillId="7" borderId="21" xfId="0" applyFont="1" applyFill="1" applyBorder="1" applyAlignment="1">
      <alignment horizontal="center"/>
    </xf>
    <xf numFmtId="0" fontId="11" fillId="7" borderId="7" xfId="0" applyFont="1" applyFill="1" applyBorder="1"/>
    <xf numFmtId="0" fontId="11" fillId="7" borderId="8" xfId="0" applyFont="1" applyFill="1" applyBorder="1"/>
    <xf numFmtId="0" fontId="13" fillId="7" borderId="11" xfId="0" applyFont="1" applyFill="1" applyBorder="1" applyAlignment="1">
      <alignment horizontal="center"/>
    </xf>
    <xf numFmtId="3" fontId="11" fillId="7" borderId="14" xfId="0" applyNumberFormat="1" applyFont="1" applyFill="1" applyBorder="1"/>
    <xf numFmtId="0" fontId="13" fillId="7" borderId="19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2" fillId="7" borderId="5" xfId="0" applyFont="1" applyFill="1" applyBorder="1"/>
    <xf numFmtId="0" fontId="12" fillId="7" borderId="4" xfId="0" applyFont="1" applyFill="1" applyBorder="1"/>
    <xf numFmtId="0" fontId="15" fillId="7" borderId="10" xfId="0" applyFont="1" applyFill="1" applyBorder="1" applyAlignment="1">
      <alignment horizontal="center"/>
    </xf>
    <xf numFmtId="3" fontId="19" fillId="7" borderId="11" xfId="0" applyNumberFormat="1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2" fillId="7" borderId="13" xfId="0" applyFont="1" applyFill="1" applyBorder="1"/>
    <xf numFmtId="0" fontId="12" fillId="7" borderId="14" xfId="0" applyFont="1" applyFill="1" applyBorder="1"/>
    <xf numFmtId="3" fontId="12" fillId="7" borderId="15" xfId="0" applyNumberFormat="1" applyFont="1" applyFill="1" applyBorder="1"/>
    <xf numFmtId="0" fontId="12" fillId="7" borderId="7" xfId="0" applyFont="1" applyFill="1" applyBorder="1"/>
    <xf numFmtId="0" fontId="12" fillId="7" borderId="8" xfId="0" applyFont="1" applyFill="1" applyBorder="1"/>
    <xf numFmtId="0" fontId="12" fillId="7" borderId="9" xfId="0" applyFont="1" applyFill="1" applyBorder="1" applyAlignment="1">
      <alignment horizontal="right"/>
    </xf>
    <xf numFmtId="0" fontId="35" fillId="7" borderId="13" xfId="0" applyFont="1" applyFill="1" applyBorder="1"/>
    <xf numFmtId="0" fontId="35" fillId="7" borderId="14" xfId="0" applyFont="1" applyFill="1" applyBorder="1"/>
    <xf numFmtId="3" fontId="35" fillId="7" borderId="15" xfId="0" applyNumberFormat="1" applyFont="1" applyFill="1" applyBorder="1"/>
    <xf numFmtId="0" fontId="13" fillId="7" borderId="21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3" fontId="35" fillId="7" borderId="14" xfId="0" applyNumberFormat="1" applyFont="1" applyFill="1" applyBorder="1"/>
    <xf numFmtId="3" fontId="12" fillId="7" borderId="14" xfId="0" applyNumberFormat="1" applyFont="1" applyFill="1" applyBorder="1"/>
    <xf numFmtId="0" fontId="34" fillId="7" borderId="13" xfId="0" applyFont="1" applyFill="1" applyBorder="1"/>
    <xf numFmtId="3" fontId="34" fillId="7" borderId="14" xfId="0" applyNumberFormat="1" applyFont="1" applyFill="1" applyBorder="1"/>
    <xf numFmtId="0" fontId="1" fillId="7" borderId="13" xfId="0" applyFont="1" applyFill="1" applyBorder="1"/>
    <xf numFmtId="0" fontId="39" fillId="0" borderId="0" xfId="0" applyFont="1"/>
    <xf numFmtId="0" fontId="40" fillId="0" borderId="0" xfId="0" applyFont="1"/>
    <xf numFmtId="0" fontId="13" fillId="8" borderId="19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2" fillId="8" borderId="5" xfId="0" applyFont="1" applyFill="1" applyBorder="1"/>
    <xf numFmtId="0" fontId="12" fillId="8" borderId="4" xfId="0" applyFont="1" applyFill="1" applyBorder="1"/>
    <xf numFmtId="0" fontId="15" fillId="8" borderId="10" xfId="0" applyFont="1" applyFill="1" applyBorder="1" applyAlignment="1">
      <alignment horizontal="center"/>
    </xf>
    <xf numFmtId="3" fontId="19" fillId="8" borderId="11" xfId="0" applyNumberFormat="1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3" fontId="12" fillId="8" borderId="15" xfId="0" applyNumberFormat="1" applyFont="1" applyFill="1" applyBorder="1"/>
    <xf numFmtId="3" fontId="45" fillId="3" borderId="14" xfId="0" applyNumberFormat="1" applyFont="1" applyFill="1" applyBorder="1"/>
    <xf numFmtId="3" fontId="47" fillId="3" borderId="14" xfId="0" applyNumberFormat="1" applyFont="1" applyFill="1" applyBorder="1"/>
    <xf numFmtId="3" fontId="19" fillId="3" borderId="14" xfId="0" applyNumberFormat="1" applyFont="1" applyFill="1" applyBorder="1"/>
    <xf numFmtId="3" fontId="19" fillId="3" borderId="17" xfId="0" applyNumberFormat="1" applyFont="1" applyFill="1" applyBorder="1"/>
    <xf numFmtId="3" fontId="51" fillId="3" borderId="14" xfId="0" applyNumberFormat="1" applyFont="1" applyFill="1" applyBorder="1"/>
    <xf numFmtId="3" fontId="52" fillId="3" borderId="11" xfId="0" applyNumberFormat="1" applyFont="1" applyFill="1" applyBorder="1" applyAlignment="1">
      <alignment horizontal="center"/>
    </xf>
    <xf numFmtId="0" fontId="38" fillId="3" borderId="10" xfId="0" applyFont="1" applyFill="1" applyBorder="1" applyAlignment="1">
      <alignment horizontal="center"/>
    </xf>
    <xf numFmtId="0" fontId="36" fillId="3" borderId="13" xfId="0" applyFont="1" applyFill="1" applyBorder="1"/>
    <xf numFmtId="3" fontId="50" fillId="3" borderId="11" xfId="0" applyNumberFormat="1" applyFont="1" applyFill="1" applyBorder="1" applyAlignment="1">
      <alignment horizontal="center"/>
    </xf>
    <xf numFmtId="0" fontId="12" fillId="8" borderId="13" xfId="0" applyFont="1" applyFill="1" applyBorder="1"/>
    <xf numFmtId="0" fontId="12" fillId="8" borderId="14" xfId="0" applyFont="1" applyFill="1" applyBorder="1"/>
    <xf numFmtId="0" fontId="42" fillId="7" borderId="13" xfId="0" applyFont="1" applyFill="1" applyBorder="1"/>
    <xf numFmtId="3" fontId="37" fillId="7" borderId="15" xfId="0" applyNumberFormat="1" applyFont="1" applyFill="1" applyBorder="1"/>
    <xf numFmtId="0" fontId="41" fillId="7" borderId="13" xfId="0" applyFont="1" applyFill="1" applyBorder="1"/>
    <xf numFmtId="0" fontId="37" fillId="7" borderId="13" xfId="0" applyFont="1" applyFill="1" applyBorder="1"/>
    <xf numFmtId="0" fontId="43" fillId="7" borderId="13" xfId="0" applyFont="1" applyFill="1" applyBorder="1"/>
    <xf numFmtId="3" fontId="46" fillId="7" borderId="14" xfId="0" applyNumberFormat="1" applyFont="1" applyFill="1" applyBorder="1"/>
    <xf numFmtId="3" fontId="34" fillId="7" borderId="15" xfId="0" applyNumberFormat="1" applyFont="1" applyFill="1" applyBorder="1"/>
    <xf numFmtId="3" fontId="50" fillId="8" borderId="11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right"/>
    </xf>
    <xf numFmtId="0" fontId="12" fillId="7" borderId="4" xfId="0" applyFont="1" applyFill="1" applyBorder="1" applyAlignment="1">
      <alignment horizontal="right"/>
    </xf>
    <xf numFmtId="3" fontId="50" fillId="7" borderId="11" xfId="0" applyNumberFormat="1" applyFont="1" applyFill="1" applyBorder="1" applyAlignment="1">
      <alignment horizontal="center"/>
    </xf>
    <xf numFmtId="0" fontId="12" fillId="7" borderId="16" xfId="0" applyFont="1" applyFill="1" applyBorder="1"/>
    <xf numFmtId="3" fontId="19" fillId="7" borderId="17" xfId="0" applyNumberFormat="1" applyFont="1" applyFill="1" applyBorder="1"/>
    <xf numFmtId="3" fontId="12" fillId="7" borderId="18" xfId="0" applyNumberFormat="1" applyFont="1" applyFill="1" applyBorder="1"/>
    <xf numFmtId="3" fontId="19" fillId="7" borderId="14" xfId="0" applyNumberFormat="1" applyFont="1" applyFill="1" applyBorder="1"/>
    <xf numFmtId="3" fontId="36" fillId="7" borderId="15" xfId="0" applyNumberFormat="1" applyFont="1" applyFill="1" applyBorder="1"/>
    <xf numFmtId="0" fontId="47" fillId="7" borderId="10" xfId="0" applyFont="1" applyFill="1" applyBorder="1" applyAlignment="1">
      <alignment horizontal="center"/>
    </xf>
    <xf numFmtId="3" fontId="52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0" fontId="36" fillId="7" borderId="13" xfId="0" applyFont="1" applyFill="1" applyBorder="1"/>
    <xf numFmtId="3" fontId="36" fillId="7" borderId="14" xfId="0" applyNumberFormat="1" applyFont="1" applyFill="1" applyBorder="1"/>
    <xf numFmtId="0" fontId="12" fillId="8" borderId="5" xfId="0" applyFont="1" applyFill="1" applyBorder="1" applyAlignment="1">
      <alignment horizontal="right"/>
    </xf>
    <xf numFmtId="0" fontId="12" fillId="8" borderId="4" xfId="0" applyFont="1" applyFill="1" applyBorder="1" applyAlignment="1">
      <alignment horizontal="right"/>
    </xf>
    <xf numFmtId="0" fontId="12" fillId="8" borderId="16" xfId="0" applyFont="1" applyFill="1" applyBorder="1"/>
    <xf numFmtId="3" fontId="19" fillId="8" borderId="17" xfId="0" applyNumberFormat="1" applyFont="1" applyFill="1" applyBorder="1"/>
    <xf numFmtId="3" fontId="12" fillId="8" borderId="18" xfId="0" applyNumberFormat="1" applyFont="1" applyFill="1" applyBorder="1"/>
    <xf numFmtId="3" fontId="48" fillId="7" borderId="11" xfId="0" applyNumberFormat="1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2" fillId="7" borderId="20" xfId="0" applyFont="1" applyFill="1" applyBorder="1" applyAlignment="1">
      <alignment horizontal="center"/>
    </xf>
    <xf numFmtId="0" fontId="52" fillId="7" borderId="22" xfId="0" applyFont="1" applyFill="1" applyBorder="1" applyAlignment="1">
      <alignment horizontal="center"/>
    </xf>
    <xf numFmtId="0" fontId="52" fillId="7" borderId="5" xfId="0" applyFont="1" applyFill="1" applyBorder="1" applyAlignment="1">
      <alignment horizontal="center"/>
    </xf>
    <xf numFmtId="0" fontId="52" fillId="7" borderId="4" xfId="0" applyFont="1" applyFill="1" applyBorder="1" applyAlignment="1">
      <alignment horizontal="center"/>
    </xf>
    <xf numFmtId="0" fontId="52" fillId="7" borderId="6" xfId="0" applyFont="1" applyFill="1" applyBorder="1" applyAlignment="1">
      <alignment horizontal="center"/>
    </xf>
    <xf numFmtId="0" fontId="37" fillId="7" borderId="5" xfId="0" applyFont="1" applyFill="1" applyBorder="1"/>
    <xf numFmtId="0" fontId="37" fillId="7" borderId="4" xfId="0" applyFont="1" applyFill="1" applyBorder="1"/>
    <xf numFmtId="0" fontId="53" fillId="7" borderId="10" xfId="0" applyFont="1" applyFill="1" applyBorder="1" applyAlignment="1">
      <alignment horizontal="center"/>
    </xf>
    <xf numFmtId="3" fontId="54" fillId="7" borderId="11" xfId="0" applyNumberFormat="1" applyFont="1" applyFill="1" applyBorder="1" applyAlignment="1">
      <alignment horizontal="center"/>
    </xf>
    <xf numFmtId="0" fontId="53" fillId="7" borderId="12" xfId="0" applyFont="1" applyFill="1" applyBorder="1" applyAlignment="1">
      <alignment horizontal="center"/>
    </xf>
    <xf numFmtId="3" fontId="37" fillId="7" borderId="14" xfId="0" applyNumberFormat="1" applyFont="1" applyFill="1" applyBorder="1"/>
    <xf numFmtId="3" fontId="54" fillId="7" borderId="14" xfId="0" applyNumberFormat="1" applyFont="1" applyFill="1" applyBorder="1"/>
    <xf numFmtId="3" fontId="44" fillId="7" borderId="14" xfId="0" applyNumberFormat="1" applyFont="1" applyFill="1" applyBorder="1"/>
    <xf numFmtId="0" fontId="38" fillId="7" borderId="10" xfId="0" applyFont="1" applyFill="1" applyBorder="1" applyAlignment="1">
      <alignment horizontal="center"/>
    </xf>
    <xf numFmtId="3" fontId="19" fillId="8" borderId="14" xfId="0" applyNumberFormat="1" applyFont="1" applyFill="1" applyBorder="1"/>
    <xf numFmtId="3" fontId="49" fillId="7" borderId="14" xfId="0" applyNumberFormat="1" applyFont="1" applyFill="1" applyBorder="1"/>
    <xf numFmtId="3" fontId="45" fillId="7" borderId="14" xfId="0" applyNumberFormat="1" applyFont="1" applyFill="1" applyBorder="1"/>
    <xf numFmtId="0" fontId="36" fillId="7" borderId="14" xfId="0" applyFont="1" applyFill="1" applyBorder="1"/>
    <xf numFmtId="3" fontId="38" fillId="7" borderId="12" xfId="0" applyNumberFormat="1" applyFont="1" applyFill="1" applyBorder="1" applyAlignment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3" fontId="50" fillId="0" borderId="11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2" fillId="0" borderId="16" xfId="0" applyFont="1" applyFill="1" applyBorder="1"/>
    <xf numFmtId="3" fontId="19" fillId="0" borderId="17" xfId="0" applyNumberFormat="1" applyFont="1" applyFill="1" applyBorder="1"/>
    <xf numFmtId="3" fontId="12" fillId="0" borderId="18" xfId="0" applyNumberFormat="1" applyFont="1" applyFill="1" applyBorder="1"/>
    <xf numFmtId="0" fontId="55" fillId="7" borderId="5" xfId="0" applyFont="1" applyFill="1" applyBorder="1" applyAlignment="1">
      <alignment horizontal="center"/>
    </xf>
    <xf numFmtId="0" fontId="55" fillId="7" borderId="4" xfId="0" applyFont="1" applyFill="1" applyBorder="1" applyAlignment="1">
      <alignment horizontal="center"/>
    </xf>
    <xf numFmtId="0" fontId="55" fillId="7" borderId="6" xfId="0" applyFont="1" applyFill="1" applyBorder="1" applyAlignment="1">
      <alignment horizontal="center"/>
    </xf>
    <xf numFmtId="0" fontId="56" fillId="7" borderId="7" xfId="0" applyFont="1" applyFill="1" applyBorder="1"/>
    <xf numFmtId="0" fontId="56" fillId="7" borderId="8" xfId="0" applyFont="1" applyFill="1" applyBorder="1"/>
    <xf numFmtId="0" fontId="56" fillId="7" borderId="9" xfId="0" applyFont="1" applyFill="1" applyBorder="1" applyAlignment="1">
      <alignment horizontal="right"/>
    </xf>
    <xf numFmtId="0" fontId="30" fillId="7" borderId="10" xfId="0" applyFont="1" applyFill="1" applyBorder="1" applyAlignment="1">
      <alignment horizontal="center"/>
    </xf>
    <xf numFmtId="3" fontId="30" fillId="7" borderId="11" xfId="0" applyNumberFormat="1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3" fontId="47" fillId="7" borderId="14" xfId="0" applyNumberFormat="1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3" fontId="52" fillId="0" borderId="11" xfId="0" applyNumberFormat="1" applyFont="1" applyFill="1" applyBorder="1" applyAlignment="1">
      <alignment horizontal="center"/>
    </xf>
    <xf numFmtId="0" fontId="30" fillId="7" borderId="19" xfId="0" applyFont="1" applyFill="1" applyBorder="1" applyAlignment="1">
      <alignment horizontal="center"/>
    </xf>
    <xf numFmtId="0" fontId="30" fillId="7" borderId="20" xfId="0" applyFont="1" applyFill="1" applyBorder="1" applyAlignment="1">
      <alignment horizontal="center"/>
    </xf>
    <xf numFmtId="0" fontId="30" fillId="7" borderId="22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1" fillId="7" borderId="5" xfId="0" applyFont="1" applyFill="1" applyBorder="1"/>
    <xf numFmtId="0" fontId="31" fillId="7" borderId="4" xfId="0" applyFont="1" applyFill="1" applyBorder="1"/>
    <xf numFmtId="0" fontId="32" fillId="7" borderId="10" xfId="0" applyFont="1" applyFill="1" applyBorder="1" applyAlignment="1">
      <alignment horizontal="center"/>
    </xf>
    <xf numFmtId="3" fontId="33" fillId="7" borderId="11" xfId="0" applyNumberFormat="1" applyFont="1" applyFill="1" applyBorder="1" applyAlignment="1">
      <alignment horizontal="center"/>
    </xf>
    <xf numFmtId="0" fontId="32" fillId="7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center"/>
    </xf>
    <xf numFmtId="3" fontId="47" fillId="0" borderId="17" xfId="0" applyNumberFormat="1" applyFont="1" applyFill="1" applyBorder="1"/>
    <xf numFmtId="0" fontId="36" fillId="0" borderId="16" xfId="0" applyFont="1" applyFill="1" applyBorder="1"/>
    <xf numFmtId="3" fontId="11" fillId="0" borderId="18" xfId="0" applyNumberFormat="1" applyFont="1" applyFill="1" applyBorder="1"/>
    <xf numFmtId="0" fontId="57" fillId="2" borderId="2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/>
    </xf>
    <xf numFmtId="0" fontId="57" fillId="0" borderId="4" xfId="0" applyFont="1" applyFill="1" applyBorder="1" applyAlignment="1">
      <alignment horizontal="center"/>
    </xf>
    <xf numFmtId="0" fontId="57" fillId="0" borderId="6" xfId="0" applyFont="1" applyFill="1" applyBorder="1" applyAlignment="1">
      <alignment horizontal="center"/>
    </xf>
    <xf numFmtId="0" fontId="57" fillId="2" borderId="3" xfId="0" applyFont="1" applyFill="1" applyBorder="1" applyAlignment="1">
      <alignment horizontal="center"/>
    </xf>
    <xf numFmtId="0" fontId="58" fillId="0" borderId="7" xfId="0" applyFont="1" applyFill="1" applyBorder="1" applyAlignment="1">
      <alignment horizontal="right"/>
    </xf>
    <xf numFmtId="0" fontId="58" fillId="0" borderId="8" xfId="0" applyFont="1" applyFill="1" applyBorder="1" applyAlignment="1">
      <alignment horizontal="right"/>
    </xf>
    <xf numFmtId="0" fontId="58" fillId="0" borderId="9" xfId="0" applyFont="1" applyFill="1" applyBorder="1" applyAlignment="1">
      <alignment horizontal="right"/>
    </xf>
    <xf numFmtId="0" fontId="57" fillId="2" borderId="1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center"/>
    </xf>
    <xf numFmtId="0" fontId="57" fillId="2" borderId="2" xfId="0" applyFont="1" applyFill="1" applyBorder="1"/>
    <xf numFmtId="0" fontId="57" fillId="7" borderId="19" xfId="0" applyFont="1" applyFill="1" applyBorder="1" applyAlignment="1">
      <alignment horizontal="center"/>
    </xf>
    <xf numFmtId="0" fontId="57" fillId="7" borderId="20" xfId="0" applyFont="1" applyFill="1" applyBorder="1" applyAlignment="1">
      <alignment horizontal="center"/>
    </xf>
    <xf numFmtId="0" fontId="57" fillId="7" borderId="22" xfId="0" applyFont="1" applyFill="1" applyBorder="1" applyAlignment="1">
      <alignment horizontal="center"/>
    </xf>
    <xf numFmtId="0" fontId="57" fillId="7" borderId="5" xfId="0" applyFont="1" applyFill="1" applyBorder="1" applyAlignment="1">
      <alignment horizontal="center"/>
    </xf>
    <xf numFmtId="0" fontId="57" fillId="7" borderId="4" xfId="0" applyFont="1" applyFill="1" applyBorder="1" applyAlignment="1">
      <alignment horizontal="center"/>
    </xf>
    <xf numFmtId="0" fontId="57" fillId="7" borderId="6" xfId="0" applyFont="1" applyFill="1" applyBorder="1" applyAlignment="1">
      <alignment horizontal="center"/>
    </xf>
    <xf numFmtId="0" fontId="58" fillId="7" borderId="7" xfId="0" applyFont="1" applyFill="1" applyBorder="1" applyAlignment="1">
      <alignment horizontal="right"/>
    </xf>
    <xf numFmtId="0" fontId="58" fillId="7" borderId="8" xfId="0" applyFont="1" applyFill="1" applyBorder="1" applyAlignment="1">
      <alignment horizontal="right"/>
    </xf>
    <xf numFmtId="0" fontId="58" fillId="7" borderId="9" xfId="0" applyFont="1" applyFill="1" applyBorder="1" applyAlignment="1">
      <alignment horizontal="right"/>
    </xf>
    <xf numFmtId="0" fontId="57" fillId="7" borderId="10" xfId="0" applyFont="1" applyFill="1" applyBorder="1" applyAlignment="1">
      <alignment horizontal="center"/>
    </xf>
    <xf numFmtId="3" fontId="59" fillId="7" borderId="11" xfId="0" applyNumberFormat="1" applyFont="1" applyFill="1" applyBorder="1" applyAlignment="1">
      <alignment horizontal="center"/>
    </xf>
    <xf numFmtId="0" fontId="57" fillId="7" borderId="12" xfId="0" applyFont="1" applyFill="1" applyBorder="1" applyAlignment="1">
      <alignment horizontal="center"/>
    </xf>
    <xf numFmtId="3" fontId="57" fillId="7" borderId="11" xfId="0" applyNumberFormat="1" applyFont="1" applyFill="1" applyBorder="1" applyAlignment="1">
      <alignment horizontal="center"/>
    </xf>
    <xf numFmtId="0" fontId="58" fillId="7" borderId="13" xfId="0" applyFont="1" applyFill="1" applyBorder="1"/>
    <xf numFmtId="3" fontId="57" fillId="7" borderId="14" xfId="0" applyNumberFormat="1" applyFont="1" applyFill="1" applyBorder="1"/>
    <xf numFmtId="3" fontId="58" fillId="7" borderId="15" xfId="0" applyNumberFormat="1" applyFont="1" applyFill="1" applyBorder="1"/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8" fillId="7" borderId="7" xfId="0" applyFont="1" applyFill="1" applyBorder="1"/>
    <xf numFmtId="0" fontId="58" fillId="7" borderId="8" xfId="0" applyFont="1" applyFill="1" applyBorder="1"/>
    <xf numFmtId="0" fontId="58" fillId="0" borderId="7" xfId="0" applyFont="1" applyFill="1" applyBorder="1"/>
    <xf numFmtId="0" fontId="58" fillId="0" borderId="8" xfId="0" applyFont="1" applyFill="1" applyBorder="1"/>
    <xf numFmtId="0" fontId="59" fillId="7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60" fillId="7" borderId="13" xfId="0" applyFont="1" applyFill="1" applyBorder="1"/>
    <xf numFmtId="0" fontId="58" fillId="0" borderId="13" xfId="0" applyFont="1" applyFill="1" applyBorder="1"/>
    <xf numFmtId="3" fontId="57" fillId="0" borderId="14" xfId="0" applyNumberFormat="1" applyFont="1" applyFill="1" applyBorder="1"/>
    <xf numFmtId="3" fontId="58" fillId="0" borderId="15" xfId="0" applyNumberFormat="1" applyFont="1" applyFill="1" applyBorder="1"/>
    <xf numFmtId="0" fontId="60" fillId="7" borderId="14" xfId="0" applyFont="1" applyFill="1" applyBorder="1"/>
    <xf numFmtId="0" fontId="64" fillId="7" borderId="13" xfId="0" applyFont="1" applyFill="1" applyBorder="1"/>
    <xf numFmtId="3" fontId="64" fillId="7" borderId="14" xfId="0" applyNumberFormat="1" applyFont="1" applyFill="1" applyBorder="1"/>
    <xf numFmtId="0" fontId="62" fillId="0" borderId="5" xfId="0" applyFont="1" applyFill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62" fillId="0" borderId="6" xfId="0" applyFont="1" applyFill="1" applyBorder="1" applyAlignment="1">
      <alignment horizontal="center"/>
    </xf>
    <xf numFmtId="0" fontId="63" fillId="0" borderId="7" xfId="0" applyFont="1" applyFill="1" applyBorder="1"/>
    <xf numFmtId="0" fontId="63" fillId="0" borderId="8" xfId="0" applyFont="1" applyFill="1" applyBorder="1"/>
    <xf numFmtId="0" fontId="63" fillId="0" borderId="9" xfId="0" applyFont="1" applyFill="1" applyBorder="1" applyAlignment="1">
      <alignment horizontal="right"/>
    </xf>
    <xf numFmtId="3" fontId="57" fillId="0" borderId="11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58" fillId="0" borderId="14" xfId="0" applyFont="1" applyFill="1" applyBorder="1"/>
    <xf numFmtId="0" fontId="60" fillId="0" borderId="13" xfId="0" applyFont="1" applyFill="1" applyBorder="1"/>
    <xf numFmtId="0" fontId="60" fillId="0" borderId="14" xfId="0" applyFont="1" applyFill="1" applyBorder="1"/>
    <xf numFmtId="0" fontId="57" fillId="0" borderId="2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3" fontId="59" fillId="0" borderId="12" xfId="0" applyNumberFormat="1" applyFont="1" applyFill="1" applyBorder="1" applyAlignment="1"/>
    <xf numFmtId="3" fontId="58" fillId="0" borderId="14" xfId="0" applyNumberFormat="1" applyFont="1" applyFill="1" applyBorder="1"/>
    <xf numFmtId="3" fontId="60" fillId="0" borderId="15" xfId="0" applyNumberFormat="1" applyFont="1" applyFill="1" applyBorder="1"/>
    <xf numFmtId="0" fontId="64" fillId="0" borderId="13" xfId="0" applyFont="1" applyFill="1" applyBorder="1"/>
    <xf numFmtId="3" fontId="64" fillId="0" borderId="14" xfId="0" applyNumberFormat="1" applyFont="1" applyFill="1" applyBorder="1"/>
    <xf numFmtId="3" fontId="59" fillId="0" borderId="12" xfId="0" applyNumberFormat="1" applyFont="1" applyFill="1" applyBorder="1" applyAlignment="1">
      <alignment horizontal="center"/>
    </xf>
    <xf numFmtId="3" fontId="60" fillId="0" borderId="14" xfId="0" applyNumberFormat="1" applyFont="1" applyFill="1" applyBorder="1"/>
    <xf numFmtId="3" fontId="58" fillId="0" borderId="13" xfId="0" applyNumberFormat="1" applyFont="1" applyFill="1" applyBorder="1"/>
    <xf numFmtId="3" fontId="59" fillId="0" borderId="14" xfId="0" applyNumberFormat="1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13" xfId="0" applyFont="1" applyFill="1" applyBorder="1"/>
    <xf numFmtId="3" fontId="45" fillId="0" borderId="14" xfId="0" applyNumberFormat="1" applyFont="1" applyFill="1" applyBorder="1"/>
    <xf numFmtId="3" fontId="11" fillId="0" borderId="15" xfId="0" applyNumberFormat="1" applyFont="1" applyFill="1" applyBorder="1"/>
    <xf numFmtId="3" fontId="50" fillId="8" borderId="14" xfId="0" applyNumberFormat="1" applyFont="1" applyFill="1" applyBorder="1"/>
    <xf numFmtId="3" fontId="64" fillId="0" borderId="13" xfId="0" applyNumberFormat="1" applyFont="1" applyFill="1" applyBorder="1"/>
    <xf numFmtId="0" fontId="11" fillId="7" borderId="16" xfId="0" applyFont="1" applyFill="1" applyBorder="1"/>
    <xf numFmtId="3" fontId="45" fillId="7" borderId="17" xfId="0" applyNumberFormat="1" applyFont="1" applyFill="1" applyBorder="1"/>
    <xf numFmtId="3" fontId="11" fillId="7" borderId="18" xfId="0" applyNumberFormat="1" applyFont="1" applyFill="1" applyBorder="1"/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right"/>
    </xf>
    <xf numFmtId="0" fontId="11" fillId="8" borderId="8" xfId="0" applyFont="1" applyFill="1" applyBorder="1" applyAlignment="1">
      <alignment horizontal="right"/>
    </xf>
    <xf numFmtId="0" fontId="11" fillId="8" borderId="9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center"/>
    </xf>
    <xf numFmtId="3" fontId="52" fillId="8" borderId="11" xfId="0" applyNumberFormat="1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1" fillId="8" borderId="16" xfId="0" applyFont="1" applyFill="1" applyBorder="1"/>
    <xf numFmtId="3" fontId="45" fillId="8" borderId="17" xfId="0" applyNumberFormat="1" applyFont="1" applyFill="1" applyBorder="1"/>
    <xf numFmtId="3" fontId="11" fillId="8" borderId="18" xfId="0" applyNumberFormat="1" applyFont="1" applyFill="1" applyBorder="1"/>
    <xf numFmtId="0" fontId="57" fillId="8" borderId="19" xfId="0" applyFont="1" applyFill="1" applyBorder="1" applyAlignment="1">
      <alignment horizontal="center"/>
    </xf>
    <xf numFmtId="0" fontId="57" fillId="8" borderId="20" xfId="0" applyFont="1" applyFill="1" applyBorder="1" applyAlignment="1">
      <alignment horizontal="center"/>
    </xf>
    <xf numFmtId="0" fontId="57" fillId="8" borderId="22" xfId="0" applyFont="1" applyFill="1" applyBorder="1" applyAlignment="1">
      <alignment horizontal="center"/>
    </xf>
    <xf numFmtId="0" fontId="57" fillId="8" borderId="5" xfId="0" applyFont="1" applyFill="1" applyBorder="1" applyAlignment="1">
      <alignment horizontal="center"/>
    </xf>
    <xf numFmtId="0" fontId="57" fillId="8" borderId="4" xfId="0" applyFont="1" applyFill="1" applyBorder="1" applyAlignment="1">
      <alignment horizontal="center"/>
    </xf>
    <xf numFmtId="0" fontId="57" fillId="8" borderId="6" xfId="0" applyFont="1" applyFill="1" applyBorder="1" applyAlignment="1">
      <alignment horizontal="center"/>
    </xf>
    <xf numFmtId="0" fontId="58" fillId="8" borderId="7" xfId="0" applyFont="1" applyFill="1" applyBorder="1"/>
    <xf numFmtId="0" fontId="58" fillId="8" borderId="8" xfId="0" applyFont="1" applyFill="1" applyBorder="1"/>
    <xf numFmtId="0" fontId="58" fillId="8" borderId="9" xfId="0" applyFont="1" applyFill="1" applyBorder="1" applyAlignment="1">
      <alignment horizontal="right"/>
    </xf>
    <xf numFmtId="0" fontId="57" fillId="8" borderId="10" xfId="0" applyFont="1" applyFill="1" applyBorder="1" applyAlignment="1">
      <alignment horizontal="center"/>
    </xf>
    <xf numFmtId="3" fontId="57" fillId="8" borderId="11" xfId="0" applyNumberFormat="1" applyFont="1" applyFill="1" applyBorder="1" applyAlignment="1">
      <alignment horizontal="center"/>
    </xf>
    <xf numFmtId="0" fontId="57" fillId="8" borderId="12" xfId="0" applyFont="1" applyFill="1" applyBorder="1" applyAlignment="1">
      <alignment horizontal="center"/>
    </xf>
    <xf numFmtId="3" fontId="60" fillId="8" borderId="13" xfId="0" applyNumberFormat="1" applyFont="1" applyFill="1" applyBorder="1"/>
    <xf numFmtId="3" fontId="59" fillId="8" borderId="14" xfId="0" applyNumberFormat="1" applyFont="1" applyFill="1" applyBorder="1"/>
    <xf numFmtId="3" fontId="64" fillId="8" borderId="15" xfId="0" applyNumberFormat="1" applyFont="1" applyFill="1" applyBorder="1"/>
    <xf numFmtId="3" fontId="48" fillId="0" borderId="17" xfId="0" applyNumberFormat="1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57" fillId="2" borderId="23" xfId="0" applyFont="1" applyFill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57" fillId="2" borderId="9" xfId="0" applyFont="1" applyFill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3" xfId="0" applyFont="1" applyFill="1" applyBorder="1"/>
    <xf numFmtId="3" fontId="19" fillId="0" borderId="14" xfId="0" applyNumberFormat="1" applyFont="1" applyFill="1" applyBorder="1"/>
    <xf numFmtId="3" fontId="12" fillId="0" borderId="15" xfId="0" applyNumberFormat="1" applyFont="1" applyFill="1" applyBorder="1"/>
    <xf numFmtId="0" fontId="58" fillId="8" borderId="7" xfId="0" applyFont="1" applyFill="1" applyBorder="1" applyAlignment="1">
      <alignment horizontal="right"/>
    </xf>
    <xf numFmtId="0" fontId="58" fillId="8" borderId="8" xfId="0" applyFont="1" applyFill="1" applyBorder="1" applyAlignment="1">
      <alignment horizontal="right"/>
    </xf>
    <xf numFmtId="0" fontId="59" fillId="8" borderId="10" xfId="0" applyFont="1" applyFill="1" applyBorder="1" applyAlignment="1">
      <alignment horizontal="center"/>
    </xf>
    <xf numFmtId="3" fontId="59" fillId="8" borderId="11" xfId="0" applyNumberFormat="1" applyFont="1" applyFill="1" applyBorder="1" applyAlignment="1">
      <alignment horizontal="center"/>
    </xf>
    <xf numFmtId="3" fontId="62" fillId="8" borderId="14" xfId="0" applyNumberFormat="1" applyFont="1" applyFill="1" applyBorder="1"/>
    <xf numFmtId="0" fontId="60" fillId="8" borderId="13" xfId="0" applyFont="1" applyFill="1" applyBorder="1"/>
    <xf numFmtId="3" fontId="58" fillId="8" borderId="15" xfId="0" applyNumberFormat="1" applyFont="1" applyFill="1" applyBorder="1"/>
    <xf numFmtId="3" fontId="59" fillId="8" borderId="17" xfId="0" applyNumberFormat="1" applyFont="1" applyFill="1" applyBorder="1"/>
    <xf numFmtId="0" fontId="58" fillId="8" borderId="16" xfId="0" applyFont="1" applyFill="1" applyBorder="1"/>
    <xf numFmtId="3" fontId="57" fillId="8" borderId="17" xfId="0" applyNumberFormat="1" applyFont="1" applyFill="1" applyBorder="1"/>
    <xf numFmtId="3" fontId="58" fillId="8" borderId="18" xfId="0" applyNumberFormat="1" applyFont="1" applyFill="1" applyBorder="1"/>
    <xf numFmtId="0" fontId="60" fillId="8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56"/>
  <sheetViews>
    <sheetView topLeftCell="A18" zoomScale="55" zoomScaleNormal="55" workbookViewId="0">
      <selection activeCell="E46" sqref="E46"/>
    </sheetView>
  </sheetViews>
  <sheetFormatPr defaultRowHeight="15" x14ac:dyDescent="0.25"/>
  <cols>
    <col min="1" max="1" width="16.42578125" customWidth="1"/>
    <col min="2" max="2" width="11.5703125" customWidth="1"/>
    <col min="3" max="3" width="18.5703125" customWidth="1"/>
    <col min="4" max="4" width="16.28515625" customWidth="1"/>
    <col min="5" max="5" width="11.7109375" customWidth="1"/>
    <col min="6" max="6" width="21.42578125" customWidth="1"/>
    <col min="7" max="7" width="15.42578125" customWidth="1"/>
    <col min="8" max="8" width="11.85546875" customWidth="1"/>
    <col min="9" max="9" width="19.28515625" customWidth="1"/>
    <col min="10" max="10" width="17.85546875" customWidth="1"/>
    <col min="11" max="11" width="11.85546875" customWidth="1"/>
    <col min="12" max="12" width="19" customWidth="1"/>
    <col min="13" max="13" width="15.85546875" customWidth="1"/>
    <col min="14" max="14" width="11.85546875" customWidth="1"/>
    <col min="15" max="15" width="11.7109375" customWidth="1"/>
    <col min="16" max="16" width="19.28515625" customWidth="1"/>
    <col min="17" max="17" width="12.5703125" customWidth="1"/>
    <col min="19" max="19" width="5.28515625" customWidth="1"/>
    <col min="20" max="20" width="45.28515625" hidden="1" customWidth="1"/>
    <col min="21" max="21" width="7.28515625" customWidth="1"/>
  </cols>
  <sheetData>
    <row r="2" spans="1:25" ht="43.5" customHeight="1" x14ac:dyDescent="0.6">
      <c r="A2" s="80"/>
      <c r="B2" s="366" t="s">
        <v>133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25" ht="42" customHeight="1" x14ac:dyDescent="0.6">
      <c r="A3" s="7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85" t="s">
        <v>136</v>
      </c>
      <c r="O3" s="79"/>
      <c r="P3" s="79"/>
      <c r="Q3" s="79"/>
      <c r="R3" s="79"/>
      <c r="S3" s="79"/>
      <c r="T3" s="79"/>
      <c r="U3" s="77"/>
      <c r="W3" s="5"/>
      <c r="X3" s="5"/>
      <c r="Y3" s="5"/>
    </row>
    <row r="4" spans="1:25" ht="36" x14ac:dyDescent="0.55000000000000004">
      <c r="B4" s="75"/>
      <c r="E4" s="365"/>
      <c r="F4" s="364"/>
      <c r="G4" s="364"/>
      <c r="H4" s="364"/>
      <c r="I4" s="364"/>
      <c r="N4" s="85" t="s">
        <v>135</v>
      </c>
      <c r="O4" s="79"/>
      <c r="P4" s="79"/>
      <c r="Q4" s="79"/>
      <c r="R4" s="79"/>
      <c r="S4" s="79"/>
      <c r="T4" s="79"/>
      <c r="U4" s="77"/>
      <c r="W4" s="78"/>
      <c r="X4" s="78"/>
      <c r="Y4" s="78"/>
    </row>
    <row r="5" spans="1:25" ht="36" x14ac:dyDescent="0.55000000000000004">
      <c r="A5" s="133" t="s">
        <v>181</v>
      </c>
      <c r="B5" s="134"/>
      <c r="E5" s="82"/>
      <c r="F5" s="83"/>
      <c r="G5" s="1"/>
      <c r="H5" s="1"/>
      <c r="I5" s="1"/>
      <c r="N5" s="77"/>
      <c r="O5" s="81" t="s">
        <v>134</v>
      </c>
      <c r="P5" s="77"/>
      <c r="Q5" s="77"/>
      <c r="R5" s="77"/>
      <c r="S5" s="77"/>
      <c r="T5" s="77"/>
      <c r="U5" s="77"/>
    </row>
    <row r="6" spans="1:25" ht="29.25" thickBot="1" x14ac:dyDescent="0.5">
      <c r="N6" s="84" t="s">
        <v>182</v>
      </c>
      <c r="O6" s="81"/>
      <c r="P6" s="77"/>
      <c r="Q6" s="77"/>
      <c r="R6" s="77"/>
      <c r="S6" s="77"/>
      <c r="T6" s="77"/>
      <c r="U6" s="77"/>
      <c r="W6" s="8"/>
      <c r="X6" s="8"/>
      <c r="Y6" s="8"/>
    </row>
    <row r="7" spans="1:25" s="1" customFormat="1" ht="23.25" customHeight="1" x14ac:dyDescent="0.4">
      <c r="A7" s="37" t="e">
        <f>A7:G16№</f>
        <v>#NAME?</v>
      </c>
      <c r="B7" s="332" t="s">
        <v>67</v>
      </c>
      <c r="C7" s="333" t="s">
        <v>22</v>
      </c>
      <c r="D7" s="334"/>
      <c r="E7" s="229" t="s">
        <v>65</v>
      </c>
      <c r="F7" s="230" t="s">
        <v>23</v>
      </c>
      <c r="G7" s="231"/>
      <c r="H7" s="86" t="s">
        <v>63</v>
      </c>
      <c r="I7" s="87" t="s">
        <v>24</v>
      </c>
      <c r="J7" s="88"/>
      <c r="K7" s="86" t="s">
        <v>65</v>
      </c>
      <c r="L7" s="87" t="s">
        <v>25</v>
      </c>
      <c r="M7" s="88"/>
      <c r="P7" s="363"/>
      <c r="Q7" s="364"/>
      <c r="R7" s="364"/>
      <c r="S7" s="364"/>
      <c r="T7" s="364"/>
      <c r="U7" s="364"/>
    </row>
    <row r="8" spans="1:25" s="1" customFormat="1" ht="25.5" customHeight="1" x14ac:dyDescent="0.3">
      <c r="A8" s="38" t="s">
        <v>56</v>
      </c>
      <c r="B8" s="335" t="s">
        <v>3</v>
      </c>
      <c r="C8" s="336" t="s">
        <v>55</v>
      </c>
      <c r="D8" s="337" t="s">
        <v>57</v>
      </c>
      <c r="E8" s="232" t="s">
        <v>3</v>
      </c>
      <c r="F8" s="233" t="s">
        <v>55</v>
      </c>
      <c r="G8" s="234" t="s">
        <v>57</v>
      </c>
      <c r="H8" s="89" t="s">
        <v>3</v>
      </c>
      <c r="I8" s="90" t="s">
        <v>54</v>
      </c>
      <c r="J8" s="91" t="s">
        <v>57</v>
      </c>
      <c r="K8" s="89" t="s">
        <v>3</v>
      </c>
      <c r="L8" s="90" t="s">
        <v>54</v>
      </c>
      <c r="M8" s="91" t="s">
        <v>57</v>
      </c>
    </row>
    <row r="9" spans="1:25" ht="29.25" customHeight="1" x14ac:dyDescent="0.4">
      <c r="A9" s="4"/>
      <c r="B9" s="338">
        <v>42.02</v>
      </c>
      <c r="C9" s="339">
        <v>15.45</v>
      </c>
      <c r="D9" s="340" t="s">
        <v>58</v>
      </c>
      <c r="E9" s="248">
        <v>37.5</v>
      </c>
      <c r="F9" s="249">
        <v>24.45</v>
      </c>
      <c r="G9" s="235" t="s">
        <v>59</v>
      </c>
      <c r="H9" s="92">
        <v>36.29</v>
      </c>
      <c r="I9" s="93">
        <v>8.6999999999999993</v>
      </c>
      <c r="J9" s="94" t="s">
        <v>59</v>
      </c>
      <c r="K9" s="92">
        <v>32.39</v>
      </c>
      <c r="L9" s="93">
        <v>8.7899999999999991</v>
      </c>
      <c r="M9" s="94" t="s">
        <v>59</v>
      </c>
    </row>
    <row r="10" spans="1:25" s="7" customFormat="1" ht="28.5" customHeight="1" thickBot="1" x14ac:dyDescent="0.45">
      <c r="A10" s="2" t="s">
        <v>75</v>
      </c>
      <c r="B10" s="341"/>
      <c r="C10" s="342">
        <v>4450000</v>
      </c>
      <c r="D10" s="343"/>
      <c r="E10" s="250" t="s">
        <v>138</v>
      </c>
      <c r="F10" s="236">
        <v>4450000</v>
      </c>
      <c r="G10" s="251"/>
      <c r="H10" s="95"/>
      <c r="I10" s="175"/>
      <c r="J10" s="97"/>
      <c r="K10" s="95"/>
      <c r="L10" s="175"/>
      <c r="M10" s="97"/>
    </row>
    <row r="11" spans="1:25" ht="24.75" customHeight="1" thickBot="1" x14ac:dyDescent="0.45">
      <c r="A11" s="3"/>
      <c r="B11" s="344"/>
      <c r="C11" s="345"/>
      <c r="D11" s="346">
        <v>89000</v>
      </c>
      <c r="E11" s="252"/>
      <c r="F11" s="251"/>
      <c r="G11" s="253">
        <v>89000</v>
      </c>
      <c r="H11" s="329"/>
      <c r="I11" s="330"/>
      <c r="J11" s="331">
        <v>0</v>
      </c>
      <c r="K11" s="329"/>
      <c r="L11" s="330"/>
      <c r="M11" s="331">
        <v>0</v>
      </c>
    </row>
    <row r="12" spans="1:25" s="5" customFormat="1" ht="21.75" customHeight="1" x14ac:dyDescent="0.3">
      <c r="A12" s="370" t="s">
        <v>74</v>
      </c>
      <c r="B12" s="48" t="s">
        <v>66</v>
      </c>
      <c r="C12" s="49" t="s">
        <v>41</v>
      </c>
      <c r="D12" s="50"/>
      <c r="E12" s="57" t="s">
        <v>63</v>
      </c>
      <c r="F12" s="58" t="s">
        <v>19</v>
      </c>
      <c r="G12" s="59"/>
      <c r="H12" s="57" t="s">
        <v>63</v>
      </c>
      <c r="I12" s="58" t="s">
        <v>20</v>
      </c>
      <c r="J12" s="59"/>
      <c r="K12" s="86" t="s">
        <v>63</v>
      </c>
      <c r="L12" s="87" t="s">
        <v>21</v>
      </c>
      <c r="M12" s="88"/>
    </row>
    <row r="13" spans="1:25" s="6" customFormat="1" ht="19.5" customHeight="1" x14ac:dyDescent="0.3">
      <c r="A13" s="371"/>
      <c r="B13" s="89" t="s">
        <v>3</v>
      </c>
      <c r="C13" s="90" t="s">
        <v>54</v>
      </c>
      <c r="D13" s="91" t="s">
        <v>57</v>
      </c>
      <c r="E13" s="20" t="s">
        <v>3</v>
      </c>
      <c r="F13" s="21" t="s">
        <v>54</v>
      </c>
      <c r="G13" s="22" t="s">
        <v>57</v>
      </c>
      <c r="H13" s="20" t="s">
        <v>3</v>
      </c>
      <c r="I13" s="21" t="s">
        <v>55</v>
      </c>
      <c r="J13" s="22" t="s">
        <v>57</v>
      </c>
      <c r="K13" s="89" t="s">
        <v>3</v>
      </c>
      <c r="L13" s="90" t="s">
        <v>55</v>
      </c>
      <c r="M13" s="91" t="s">
        <v>57</v>
      </c>
    </row>
    <row r="14" spans="1:25" ht="24.75" customHeight="1" x14ac:dyDescent="0.4">
      <c r="A14" s="371"/>
      <c r="B14" s="92">
        <v>42.02</v>
      </c>
      <c r="C14" s="93">
        <v>15.45</v>
      </c>
      <c r="D14" s="94" t="s">
        <v>58</v>
      </c>
      <c r="E14" s="33">
        <v>37.5</v>
      </c>
      <c r="F14" s="34">
        <v>24.45</v>
      </c>
      <c r="G14" s="23" t="s">
        <v>59</v>
      </c>
      <c r="H14" s="33">
        <v>36.29</v>
      </c>
      <c r="I14" s="34">
        <v>8.6999999999999993</v>
      </c>
      <c r="J14" s="23" t="s">
        <v>59</v>
      </c>
      <c r="K14" s="92">
        <v>32.39</v>
      </c>
      <c r="L14" s="93">
        <v>8.7899999999999991</v>
      </c>
      <c r="M14" s="94" t="s">
        <v>59</v>
      </c>
    </row>
    <row r="15" spans="1:25" s="8" customFormat="1" ht="27.75" customHeight="1" thickBot="1" x14ac:dyDescent="0.45">
      <c r="A15" s="371"/>
      <c r="B15" s="95"/>
      <c r="C15" s="175"/>
      <c r="D15" s="97"/>
      <c r="E15" s="153" t="s">
        <v>138</v>
      </c>
      <c r="F15" s="152">
        <v>4200000</v>
      </c>
      <c r="G15" s="151"/>
      <c r="H15" s="24"/>
      <c r="I15" s="152">
        <v>3400000</v>
      </c>
      <c r="J15" s="25"/>
      <c r="K15" s="95"/>
      <c r="L15" s="96"/>
      <c r="M15" s="97"/>
    </row>
    <row r="16" spans="1:25" ht="23.25" customHeight="1" thickBot="1" x14ac:dyDescent="0.45">
      <c r="A16" s="372"/>
      <c r="B16" s="98"/>
      <c r="C16" s="202"/>
      <c r="D16" s="100"/>
      <c r="E16" s="154"/>
      <c r="F16" s="148"/>
      <c r="G16" s="27">
        <v>84000</v>
      </c>
      <c r="H16" s="26"/>
      <c r="I16" s="147"/>
      <c r="J16" s="27">
        <v>84000</v>
      </c>
      <c r="K16" s="98"/>
      <c r="L16" s="99"/>
      <c r="M16" s="100"/>
    </row>
    <row r="17" spans="1:33" s="5" customFormat="1" ht="20.25" customHeight="1" x14ac:dyDescent="0.55000000000000004">
      <c r="A17" s="370" t="s">
        <v>73</v>
      </c>
      <c r="B17" s="86" t="s">
        <v>62</v>
      </c>
      <c r="C17" s="87" t="s">
        <v>39</v>
      </c>
      <c r="D17" s="88"/>
      <c r="E17" s="57" t="s">
        <v>63</v>
      </c>
      <c r="F17" s="58" t="s">
        <v>40</v>
      </c>
      <c r="G17" s="59"/>
      <c r="H17" s="229" t="s">
        <v>63</v>
      </c>
      <c r="I17" s="230" t="s">
        <v>17</v>
      </c>
      <c r="J17" s="231"/>
      <c r="K17" s="86" t="s">
        <v>65</v>
      </c>
      <c r="L17" s="87" t="s">
        <v>18</v>
      </c>
      <c r="M17" s="88"/>
      <c r="W17" s="79"/>
      <c r="X17" s="79"/>
      <c r="Y17" s="79"/>
      <c r="Z17" s="79"/>
      <c r="AA17" s="79"/>
      <c r="AB17" s="79"/>
      <c r="AC17" s="79"/>
      <c r="AD17" s="79"/>
      <c r="AE17" s="77"/>
      <c r="AF17" s="77"/>
      <c r="AG17"/>
    </row>
    <row r="18" spans="1:33" s="1" customFormat="1" ht="20.25" customHeight="1" x14ac:dyDescent="0.55000000000000004">
      <c r="A18" s="371"/>
      <c r="B18" s="89" t="s">
        <v>3</v>
      </c>
      <c r="C18" s="90" t="s">
        <v>54</v>
      </c>
      <c r="D18" s="91" t="s">
        <v>57</v>
      </c>
      <c r="E18" s="20" t="s">
        <v>3</v>
      </c>
      <c r="F18" s="21" t="s">
        <v>54</v>
      </c>
      <c r="G18" s="22" t="s">
        <v>57</v>
      </c>
      <c r="H18" s="232" t="s">
        <v>3</v>
      </c>
      <c r="I18" s="233" t="s">
        <v>55</v>
      </c>
      <c r="J18" s="234" t="s">
        <v>57</v>
      </c>
      <c r="K18" s="89" t="s">
        <v>3</v>
      </c>
      <c r="L18" s="90" t="s">
        <v>55</v>
      </c>
      <c r="M18" s="91" t="s">
        <v>57</v>
      </c>
      <c r="W18" s="79"/>
      <c r="X18" s="79"/>
      <c r="Y18" s="79"/>
      <c r="Z18" s="79"/>
      <c r="AA18" s="79"/>
      <c r="AB18" s="79"/>
      <c r="AC18" s="79"/>
      <c r="AD18" s="79"/>
      <c r="AE18" s="77"/>
      <c r="AF18" s="77"/>
      <c r="AG18"/>
    </row>
    <row r="19" spans="1:33" ht="23.25" customHeight="1" x14ac:dyDescent="0.4">
      <c r="A19" s="371"/>
      <c r="B19" s="92">
        <v>42.02</v>
      </c>
      <c r="C19" s="93">
        <v>15.45</v>
      </c>
      <c r="D19" s="94" t="s">
        <v>58</v>
      </c>
      <c r="E19" s="33">
        <v>37.5</v>
      </c>
      <c r="F19" s="34">
        <v>24.45</v>
      </c>
      <c r="G19" s="23" t="s">
        <v>59</v>
      </c>
      <c r="H19" s="248">
        <v>36.29</v>
      </c>
      <c r="I19" s="249">
        <v>8.6999999999999993</v>
      </c>
      <c r="J19" s="235" t="s">
        <v>59</v>
      </c>
      <c r="K19" s="92">
        <v>32.39</v>
      </c>
      <c r="L19" s="93">
        <v>8.7899999999999991</v>
      </c>
      <c r="M19" s="94" t="s">
        <v>59</v>
      </c>
      <c r="W19" s="77"/>
      <c r="X19" s="81" t="s">
        <v>134</v>
      </c>
      <c r="Y19" s="77"/>
      <c r="Z19" s="77"/>
      <c r="AA19" s="77"/>
      <c r="AB19" s="77"/>
      <c r="AC19" s="77"/>
      <c r="AD19" s="77"/>
      <c r="AE19" s="77"/>
      <c r="AF19" s="77"/>
    </row>
    <row r="20" spans="1:33" s="8" customFormat="1" ht="26.25" customHeight="1" thickBot="1" x14ac:dyDescent="0.5">
      <c r="A20" s="371"/>
      <c r="B20" s="95"/>
      <c r="C20" s="175"/>
      <c r="D20" s="97"/>
      <c r="E20" s="153" t="s">
        <v>138</v>
      </c>
      <c r="F20" s="152">
        <v>3900000</v>
      </c>
      <c r="G20" s="148"/>
      <c r="H20" s="322"/>
      <c r="I20" s="236">
        <v>3150000</v>
      </c>
      <c r="J20" s="323"/>
      <c r="K20" s="95"/>
      <c r="L20" s="175"/>
      <c r="M20" s="97"/>
      <c r="W20" s="84"/>
      <c r="X20" s="81"/>
      <c r="Y20" s="77"/>
      <c r="Z20" s="77"/>
      <c r="AA20" s="77"/>
      <c r="AB20" s="77"/>
      <c r="AC20" s="77"/>
      <c r="AD20" s="77"/>
      <c r="AE20" s="77"/>
      <c r="AF20" s="77"/>
      <c r="AG20"/>
    </row>
    <row r="21" spans="1:33" ht="26.25" customHeight="1" thickBot="1" x14ac:dyDescent="0.45">
      <c r="A21" s="372"/>
      <c r="B21" s="98"/>
      <c r="C21" s="202"/>
      <c r="D21" s="100"/>
      <c r="E21" s="154"/>
      <c r="F21" s="148"/>
      <c r="G21" s="27">
        <v>78000</v>
      </c>
      <c r="H21" s="324"/>
      <c r="I21" s="325"/>
      <c r="J21" s="326">
        <v>77000</v>
      </c>
      <c r="K21" s="98"/>
      <c r="L21" s="202"/>
      <c r="M21" s="100"/>
    </row>
    <row r="22" spans="1:33" s="5" customFormat="1" ht="20.25" customHeight="1" x14ac:dyDescent="0.3">
      <c r="A22" s="370" t="s">
        <v>72</v>
      </c>
      <c r="B22" s="86" t="s">
        <v>62</v>
      </c>
      <c r="C22" s="87" t="s">
        <v>38</v>
      </c>
      <c r="D22" s="101"/>
      <c r="E22" s="86" t="s">
        <v>63</v>
      </c>
      <c r="F22" s="87" t="s">
        <v>14</v>
      </c>
      <c r="G22" s="88"/>
      <c r="H22" s="86" t="s">
        <v>65</v>
      </c>
      <c r="I22" s="87" t="s">
        <v>15</v>
      </c>
      <c r="J22" s="88"/>
      <c r="K22" s="86" t="s">
        <v>63</v>
      </c>
      <c r="L22" s="87" t="s">
        <v>16</v>
      </c>
      <c r="M22" s="88"/>
    </row>
    <row r="23" spans="1:33" s="1" customFormat="1" ht="15.75" customHeight="1" x14ac:dyDescent="0.3">
      <c r="A23" s="371"/>
      <c r="B23" s="89" t="s">
        <v>3</v>
      </c>
      <c r="C23" s="90" t="s">
        <v>55</v>
      </c>
      <c r="D23" s="91" t="s">
        <v>57</v>
      </c>
      <c r="E23" s="89" t="s">
        <v>3</v>
      </c>
      <c r="F23" s="90" t="s">
        <v>55</v>
      </c>
      <c r="G23" s="91" t="s">
        <v>57</v>
      </c>
      <c r="H23" s="89" t="s">
        <v>3</v>
      </c>
      <c r="I23" s="90" t="s">
        <v>55</v>
      </c>
      <c r="J23" s="91" t="s">
        <v>57</v>
      </c>
      <c r="K23" s="89" t="s">
        <v>3</v>
      </c>
      <c r="L23" s="90" t="s">
        <v>55</v>
      </c>
      <c r="M23" s="91" t="s">
        <v>57</v>
      </c>
    </row>
    <row r="24" spans="1:33" ht="29.25" customHeight="1" x14ac:dyDescent="0.4">
      <c r="A24" s="371"/>
      <c r="B24" s="102">
        <v>42.02</v>
      </c>
      <c r="C24" s="103">
        <v>15.45</v>
      </c>
      <c r="D24" s="94" t="s">
        <v>58</v>
      </c>
      <c r="E24" s="102">
        <v>37.5</v>
      </c>
      <c r="F24" s="103">
        <v>24.45</v>
      </c>
      <c r="G24" s="94" t="s">
        <v>59</v>
      </c>
      <c r="H24" s="102">
        <v>36.29</v>
      </c>
      <c r="I24" s="103">
        <v>8.6999999999999993</v>
      </c>
      <c r="J24" s="94" t="s">
        <v>59</v>
      </c>
      <c r="K24" s="102">
        <v>32.39</v>
      </c>
      <c r="L24" s="103">
        <v>8.7899999999999991</v>
      </c>
      <c r="M24" s="94" t="s">
        <v>59</v>
      </c>
    </row>
    <row r="25" spans="1:33" s="8" customFormat="1" ht="28.5" customHeight="1" thickBot="1" x14ac:dyDescent="0.45">
      <c r="A25" s="371"/>
      <c r="B25" s="95"/>
      <c r="C25" s="175"/>
      <c r="D25" s="104"/>
      <c r="E25" s="199" t="s">
        <v>138</v>
      </c>
      <c r="F25" s="175"/>
      <c r="G25" s="228"/>
      <c r="H25" s="95"/>
      <c r="I25" s="175"/>
      <c r="J25" s="97"/>
      <c r="K25" s="95"/>
      <c r="L25" s="175"/>
      <c r="M25" s="97"/>
    </row>
    <row r="26" spans="1:33" ht="15.75" customHeight="1" thickBot="1" x14ac:dyDescent="0.45">
      <c r="A26" s="372"/>
      <c r="B26" s="132"/>
      <c r="C26" s="198"/>
      <c r="D26" s="105"/>
      <c r="E26" s="177" t="s">
        <v>137</v>
      </c>
      <c r="F26" s="228"/>
      <c r="G26" s="100"/>
      <c r="H26" s="98"/>
      <c r="I26" s="198"/>
      <c r="J26" s="100">
        <v>0</v>
      </c>
      <c r="K26" s="98"/>
      <c r="L26" s="198"/>
      <c r="M26" s="100"/>
    </row>
    <row r="27" spans="1:33" s="5" customFormat="1" ht="17.25" customHeight="1" x14ac:dyDescent="0.3">
      <c r="A27" s="367" t="s">
        <v>71</v>
      </c>
      <c r="B27" s="86" t="s">
        <v>66</v>
      </c>
      <c r="C27" s="87" t="s">
        <v>36</v>
      </c>
      <c r="D27" s="88"/>
      <c r="E27" s="86" t="s">
        <v>65</v>
      </c>
      <c r="F27" s="87" t="s">
        <v>12</v>
      </c>
      <c r="G27" s="88"/>
      <c r="H27" s="86" t="s">
        <v>63</v>
      </c>
      <c r="I27" s="87" t="s">
        <v>37</v>
      </c>
      <c r="J27" s="88"/>
      <c r="K27" s="86" t="s">
        <v>63</v>
      </c>
      <c r="L27" s="87" t="s">
        <v>13</v>
      </c>
      <c r="M27" s="88"/>
    </row>
    <row r="28" spans="1:33" s="1" customFormat="1" ht="20.25" customHeight="1" x14ac:dyDescent="0.3">
      <c r="A28" s="368"/>
      <c r="B28" s="89" t="s">
        <v>3</v>
      </c>
      <c r="C28" s="90" t="s">
        <v>55</v>
      </c>
      <c r="D28" s="91" t="s">
        <v>57</v>
      </c>
      <c r="E28" s="89" t="s">
        <v>3</v>
      </c>
      <c r="F28" s="90" t="s">
        <v>55</v>
      </c>
      <c r="G28" s="91" t="s">
        <v>57</v>
      </c>
      <c r="H28" s="219" t="s">
        <v>3</v>
      </c>
      <c r="I28" s="220" t="s">
        <v>55</v>
      </c>
      <c r="J28" s="221" t="s">
        <v>57</v>
      </c>
      <c r="K28" s="89" t="s">
        <v>3</v>
      </c>
      <c r="L28" s="90" t="s">
        <v>55</v>
      </c>
      <c r="M28" s="91" t="s">
        <v>57</v>
      </c>
    </row>
    <row r="29" spans="1:33" ht="30" customHeight="1" x14ac:dyDescent="0.4">
      <c r="A29" s="368"/>
      <c r="B29" s="102">
        <v>42.02</v>
      </c>
      <c r="C29" s="103">
        <v>15.45</v>
      </c>
      <c r="D29" s="94" t="s">
        <v>58</v>
      </c>
      <c r="E29" s="102">
        <v>37.5</v>
      </c>
      <c r="F29" s="103">
        <v>24.45</v>
      </c>
      <c r="G29" s="94" t="s">
        <v>59</v>
      </c>
      <c r="H29" s="222">
        <v>36.29</v>
      </c>
      <c r="I29" s="223">
        <v>8.6999999999999993</v>
      </c>
      <c r="J29" s="224" t="s">
        <v>59</v>
      </c>
      <c r="K29" s="102">
        <v>32.39</v>
      </c>
      <c r="L29" s="103">
        <v>8.7899999999999991</v>
      </c>
      <c r="M29" s="94" t="s">
        <v>59</v>
      </c>
    </row>
    <row r="30" spans="1:33" s="8" customFormat="1" ht="28.5" customHeight="1" x14ac:dyDescent="0.4">
      <c r="A30" s="368"/>
      <c r="B30" s="95"/>
      <c r="C30" s="96"/>
      <c r="D30" s="97"/>
      <c r="E30" s="199" t="s">
        <v>138</v>
      </c>
      <c r="F30" s="175"/>
      <c r="G30" s="97"/>
      <c r="H30" s="225"/>
      <c r="I30" s="226"/>
      <c r="J30" s="227"/>
      <c r="K30" s="95"/>
      <c r="L30" s="96"/>
      <c r="M30" s="97"/>
    </row>
    <row r="31" spans="1:33" ht="19.5" customHeight="1" thickBot="1" x14ac:dyDescent="0.45">
      <c r="A31" s="369"/>
      <c r="B31" s="98"/>
      <c r="C31" s="99"/>
      <c r="D31" s="100"/>
      <c r="E31" s="177"/>
      <c r="F31" s="203"/>
      <c r="G31" s="100"/>
      <c r="H31" s="98"/>
      <c r="I31" s="99"/>
      <c r="J31" s="100"/>
      <c r="K31" s="98"/>
      <c r="L31" s="99"/>
      <c r="M31" s="100"/>
    </row>
    <row r="32" spans="1:33" s="5" customFormat="1" ht="21" customHeight="1" x14ac:dyDescent="0.3">
      <c r="A32" s="367" t="s">
        <v>70</v>
      </c>
      <c r="B32" s="86" t="s">
        <v>62</v>
      </c>
      <c r="C32" s="87" t="s">
        <v>35</v>
      </c>
      <c r="D32" s="101"/>
      <c r="E32" s="86" t="s">
        <v>63</v>
      </c>
      <c r="F32" s="87" t="s">
        <v>9</v>
      </c>
      <c r="G32" s="88"/>
      <c r="H32" s="86" t="s">
        <v>65</v>
      </c>
      <c r="I32" s="87" t="s">
        <v>10</v>
      </c>
      <c r="J32" s="88"/>
      <c r="K32" s="86" t="s">
        <v>63</v>
      </c>
      <c r="L32" s="87" t="s">
        <v>11</v>
      </c>
      <c r="M32" s="88"/>
    </row>
    <row r="33" spans="1:13" s="1" customFormat="1" ht="20.25" customHeight="1" x14ac:dyDescent="0.3">
      <c r="A33" s="368"/>
      <c r="B33" s="89" t="s">
        <v>3</v>
      </c>
      <c r="C33" s="90" t="s">
        <v>55</v>
      </c>
      <c r="D33" s="91" t="s">
        <v>57</v>
      </c>
      <c r="E33" s="89" t="s">
        <v>3</v>
      </c>
      <c r="F33" s="90" t="s">
        <v>55</v>
      </c>
      <c r="G33" s="91" t="s">
        <v>57</v>
      </c>
      <c r="H33" s="89" t="s">
        <v>3</v>
      </c>
      <c r="I33" s="90" t="s">
        <v>55</v>
      </c>
      <c r="J33" s="91" t="s">
        <v>57</v>
      </c>
      <c r="K33" s="89" t="s">
        <v>3</v>
      </c>
      <c r="L33" s="90" t="s">
        <v>55</v>
      </c>
      <c r="M33" s="91" t="s">
        <v>57</v>
      </c>
    </row>
    <row r="34" spans="1:13" ht="32.25" customHeight="1" x14ac:dyDescent="0.4">
      <c r="A34" s="368"/>
      <c r="B34" s="102">
        <v>42.02</v>
      </c>
      <c r="C34" s="103">
        <v>15.45</v>
      </c>
      <c r="D34" s="94" t="s">
        <v>58</v>
      </c>
      <c r="E34" s="102">
        <v>37.5</v>
      </c>
      <c r="F34" s="103">
        <v>24.45</v>
      </c>
      <c r="G34" s="94" t="s">
        <v>59</v>
      </c>
      <c r="H34" s="102">
        <v>36.29</v>
      </c>
      <c r="I34" s="103">
        <v>8.6999999999999993</v>
      </c>
      <c r="J34" s="94" t="s">
        <v>59</v>
      </c>
      <c r="K34" s="102">
        <v>32.39</v>
      </c>
      <c r="L34" s="103">
        <v>8.7899999999999991</v>
      </c>
      <c r="M34" s="94" t="s">
        <v>59</v>
      </c>
    </row>
    <row r="35" spans="1:13" s="8" customFormat="1" ht="31.5" customHeight="1" x14ac:dyDescent="0.4">
      <c r="A35" s="368"/>
      <c r="B35" s="95"/>
      <c r="C35" s="96"/>
      <c r="D35" s="104"/>
      <c r="E35" s="199" t="s">
        <v>138</v>
      </c>
      <c r="F35" s="175"/>
      <c r="G35" s="204"/>
      <c r="H35" s="95"/>
      <c r="I35" s="96"/>
      <c r="J35" s="97"/>
      <c r="K35" s="95"/>
      <c r="L35" s="96"/>
      <c r="M35" s="97"/>
    </row>
    <row r="36" spans="1:13" ht="22.5" customHeight="1" thickBot="1" x14ac:dyDescent="0.45">
      <c r="A36" s="369"/>
      <c r="B36" s="98"/>
      <c r="C36" s="99"/>
      <c r="D36" s="105"/>
      <c r="E36" s="177"/>
      <c r="F36" s="203"/>
      <c r="G36" s="173"/>
      <c r="H36" s="130"/>
      <c r="I36" s="131"/>
      <c r="J36" s="173"/>
      <c r="K36" s="130"/>
      <c r="L36" s="131"/>
      <c r="M36" s="100"/>
    </row>
    <row r="37" spans="1:13" s="5" customFormat="1" ht="18" customHeight="1" x14ac:dyDescent="0.3">
      <c r="A37" s="367" t="s">
        <v>69</v>
      </c>
      <c r="B37" s="60" t="s">
        <v>62</v>
      </c>
      <c r="C37" s="61" t="s">
        <v>33</v>
      </c>
      <c r="D37" s="62"/>
      <c r="E37" s="86" t="s">
        <v>65</v>
      </c>
      <c r="F37" s="87" t="s">
        <v>7</v>
      </c>
      <c r="G37" s="88"/>
      <c r="H37" s="86" t="s">
        <v>63</v>
      </c>
      <c r="I37" s="87" t="s">
        <v>8</v>
      </c>
      <c r="J37" s="88"/>
      <c r="K37" s="86" t="s">
        <v>63</v>
      </c>
      <c r="L37" s="87" t="s">
        <v>34</v>
      </c>
      <c r="M37" s="88"/>
    </row>
    <row r="38" spans="1:13" s="5" customFormat="1" ht="25.5" customHeight="1" x14ac:dyDescent="0.3">
      <c r="A38" s="368"/>
      <c r="B38" s="63" t="s">
        <v>3</v>
      </c>
      <c r="C38" s="64" t="s">
        <v>55</v>
      </c>
      <c r="D38" s="65" t="s">
        <v>57</v>
      </c>
      <c r="E38" s="89" t="s">
        <v>3</v>
      </c>
      <c r="F38" s="90" t="s">
        <v>55</v>
      </c>
      <c r="G38" s="91" t="s">
        <v>57</v>
      </c>
      <c r="H38" s="89" t="s">
        <v>3</v>
      </c>
      <c r="I38" s="90" t="s">
        <v>55</v>
      </c>
      <c r="J38" s="91" t="s">
        <v>57</v>
      </c>
      <c r="K38" s="89" t="s">
        <v>3</v>
      </c>
      <c r="L38" s="90" t="s">
        <v>55</v>
      </c>
      <c r="M38" s="91" t="s">
        <v>57</v>
      </c>
    </row>
    <row r="39" spans="1:13" ht="30.75" customHeight="1" x14ac:dyDescent="0.4">
      <c r="A39" s="368"/>
      <c r="B39" s="66">
        <v>42.02</v>
      </c>
      <c r="C39" s="67">
        <v>15.45</v>
      </c>
      <c r="D39" s="68" t="s">
        <v>58</v>
      </c>
      <c r="E39" s="102">
        <v>37.5</v>
      </c>
      <c r="F39" s="103">
        <v>24.45</v>
      </c>
      <c r="G39" s="94" t="s">
        <v>59</v>
      </c>
      <c r="H39" s="102">
        <v>36.29</v>
      </c>
      <c r="I39" s="103">
        <v>8.6999999999999993</v>
      </c>
      <c r="J39" s="94" t="s">
        <v>59</v>
      </c>
      <c r="K39" s="102">
        <v>32.39</v>
      </c>
      <c r="L39" s="103">
        <v>8.7899999999999991</v>
      </c>
      <c r="M39" s="94" t="s">
        <v>59</v>
      </c>
    </row>
    <row r="40" spans="1:13" s="8" customFormat="1" ht="30.75" customHeight="1" x14ac:dyDescent="0.4">
      <c r="A40" s="368"/>
      <c r="B40" s="69"/>
      <c r="C40" s="70"/>
      <c r="D40" s="71"/>
      <c r="E40" s="199" t="s">
        <v>138</v>
      </c>
      <c r="F40" s="175"/>
      <c r="G40" s="176"/>
      <c r="H40" s="95"/>
      <c r="I40" s="96"/>
      <c r="J40" s="97"/>
      <c r="K40" s="95"/>
      <c r="L40" s="96"/>
      <c r="M40" s="97"/>
    </row>
    <row r="41" spans="1:13" ht="24" customHeight="1" thickBot="1" x14ac:dyDescent="0.45">
      <c r="A41" s="369"/>
      <c r="B41" s="72"/>
      <c r="C41" s="73"/>
      <c r="D41" s="74"/>
      <c r="E41" s="177"/>
      <c r="F41" s="178"/>
      <c r="G41" s="173"/>
      <c r="H41" s="130"/>
      <c r="I41" s="131"/>
      <c r="J41" s="173"/>
      <c r="K41" s="130"/>
      <c r="L41" s="131"/>
      <c r="M41" s="100"/>
    </row>
    <row r="42" spans="1:13" s="5" customFormat="1" ht="21" customHeight="1" x14ac:dyDescent="0.3">
      <c r="A42" s="367" t="s">
        <v>68</v>
      </c>
      <c r="B42" s="86" t="s">
        <v>62</v>
      </c>
      <c r="C42" s="87" t="s">
        <v>141</v>
      </c>
      <c r="D42" s="101"/>
      <c r="E42" s="86" t="s">
        <v>63</v>
      </c>
      <c r="F42" s="87" t="s">
        <v>142</v>
      </c>
      <c r="G42" s="88"/>
      <c r="H42" s="86" t="s">
        <v>63</v>
      </c>
      <c r="I42" s="87" t="s">
        <v>5</v>
      </c>
      <c r="J42" s="88"/>
      <c r="K42" s="86" t="s">
        <v>63</v>
      </c>
      <c r="L42" s="87" t="s">
        <v>6</v>
      </c>
      <c r="M42" s="88"/>
    </row>
    <row r="43" spans="1:13" s="5" customFormat="1" ht="23.25" customHeight="1" x14ac:dyDescent="0.3">
      <c r="A43" s="368"/>
      <c r="B43" s="89" t="s">
        <v>3</v>
      </c>
      <c r="C43" s="90" t="s">
        <v>55</v>
      </c>
      <c r="D43" s="91" t="s">
        <v>57</v>
      </c>
      <c r="E43" s="89" t="s">
        <v>3</v>
      </c>
      <c r="F43" s="90" t="s">
        <v>55</v>
      </c>
      <c r="G43" s="91" t="s">
        <v>57</v>
      </c>
      <c r="H43" s="89" t="s">
        <v>3</v>
      </c>
      <c r="I43" s="90" t="s">
        <v>55</v>
      </c>
      <c r="J43" s="91" t="s">
        <v>57</v>
      </c>
      <c r="K43" s="89" t="s">
        <v>3</v>
      </c>
      <c r="L43" s="90" t="s">
        <v>55</v>
      </c>
      <c r="M43" s="91" t="s">
        <v>57</v>
      </c>
    </row>
    <row r="44" spans="1:13" ht="30.75" customHeight="1" x14ac:dyDescent="0.4">
      <c r="A44" s="368"/>
      <c r="B44" s="102">
        <v>42.02</v>
      </c>
      <c r="C44" s="103">
        <v>15.45</v>
      </c>
      <c r="D44" s="94" t="s">
        <v>58</v>
      </c>
      <c r="E44" s="102">
        <v>37.5</v>
      </c>
      <c r="F44" s="103">
        <v>24.45</v>
      </c>
      <c r="G44" s="94" t="s">
        <v>59</v>
      </c>
      <c r="H44" s="102">
        <v>36.29</v>
      </c>
      <c r="I44" s="103">
        <v>8.6999999999999993</v>
      </c>
      <c r="J44" s="94" t="s">
        <v>59</v>
      </c>
      <c r="K44" s="102">
        <v>32.39</v>
      </c>
      <c r="L44" s="103">
        <v>0</v>
      </c>
      <c r="M44" s="94" t="s">
        <v>59</v>
      </c>
    </row>
    <row r="45" spans="1:13" s="8" customFormat="1" ht="30.75" customHeight="1" x14ac:dyDescent="0.4">
      <c r="A45" s="368"/>
      <c r="B45" s="95"/>
      <c r="C45" s="96"/>
      <c r="D45" s="104"/>
      <c r="E45" s="174" t="s">
        <v>138</v>
      </c>
      <c r="F45" s="175"/>
      <c r="G45" s="176"/>
      <c r="H45" s="95"/>
      <c r="I45" s="96"/>
      <c r="J45" s="97"/>
      <c r="K45" s="95"/>
      <c r="L45" s="96"/>
      <c r="M45" s="97"/>
    </row>
    <row r="46" spans="1:13" ht="20.25" customHeight="1" thickBot="1" x14ac:dyDescent="0.45">
      <c r="A46" s="369"/>
      <c r="B46" s="132"/>
      <c r="C46" s="131">
        <v>2100000</v>
      </c>
      <c r="D46" s="131"/>
      <c r="E46" s="177"/>
      <c r="F46" s="178"/>
      <c r="G46" s="173">
        <v>0</v>
      </c>
      <c r="H46" s="162"/>
      <c r="I46" s="163"/>
      <c r="J46" s="164"/>
      <c r="K46" s="130"/>
      <c r="L46" s="131">
        <v>1600000</v>
      </c>
      <c r="M46" s="100"/>
    </row>
    <row r="51" spans="1:4" ht="12" customHeight="1" x14ac:dyDescent="0.25">
      <c r="A51" s="19"/>
      <c r="B51" s="19"/>
      <c r="C51" s="19"/>
      <c r="D51" s="19"/>
    </row>
    <row r="52" spans="1:4" hidden="1" x14ac:dyDescent="0.25">
      <c r="A52" s="19"/>
      <c r="B52" s="19"/>
      <c r="C52" s="19"/>
      <c r="D52" s="19"/>
    </row>
    <row r="53" spans="1:4" hidden="1" x14ac:dyDescent="0.25">
      <c r="A53" s="19"/>
      <c r="B53" s="19"/>
      <c r="C53" s="19"/>
      <c r="D53" s="19"/>
    </row>
    <row r="54" spans="1:4" hidden="1" x14ac:dyDescent="0.25">
      <c r="A54" s="19"/>
      <c r="B54" s="19"/>
      <c r="C54" s="19"/>
      <c r="D54" s="19"/>
    </row>
    <row r="55" spans="1:4" hidden="1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</sheetData>
  <mergeCells count="10">
    <mergeCell ref="P7:U7"/>
    <mergeCell ref="E4:I4"/>
    <mergeCell ref="B2:M3"/>
    <mergeCell ref="A42:A46"/>
    <mergeCell ref="A12:A16"/>
    <mergeCell ref="A17:A21"/>
    <mergeCell ref="A22:A26"/>
    <mergeCell ref="A27:A31"/>
    <mergeCell ref="A32:A36"/>
    <mergeCell ref="A37:A41"/>
  </mergeCells>
  <phoneticPr fontId="20" type="noConversion"/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0"/>
  <sheetViews>
    <sheetView zoomScale="40" zoomScaleNormal="40" workbookViewId="0">
      <selection activeCell="L13" sqref="L13"/>
    </sheetView>
  </sheetViews>
  <sheetFormatPr defaultRowHeight="15" x14ac:dyDescent="0.25"/>
  <cols>
    <col min="1" max="1" width="18.42578125" customWidth="1"/>
    <col min="2" max="2" width="17" customWidth="1"/>
    <col min="3" max="3" width="25.5703125" customWidth="1"/>
    <col min="4" max="4" width="18.7109375" customWidth="1"/>
    <col min="5" max="5" width="17.28515625" customWidth="1"/>
    <col min="6" max="6" width="26.28515625" customWidth="1"/>
    <col min="7" max="7" width="18.28515625" customWidth="1"/>
    <col min="8" max="8" width="17.7109375" customWidth="1"/>
    <col min="9" max="9" width="27.42578125" customWidth="1"/>
    <col min="10" max="10" width="18.28515625" customWidth="1"/>
    <col min="11" max="11" width="17.85546875" customWidth="1"/>
    <col min="12" max="12" width="27.7109375" customWidth="1"/>
    <col min="13" max="13" width="18.85546875" customWidth="1"/>
    <col min="14" max="14" width="17.5703125" style="9" customWidth="1"/>
    <col min="15" max="15" width="33.28515625" style="9" customWidth="1"/>
    <col min="16" max="16" width="18" style="9" customWidth="1"/>
    <col min="17" max="17" width="18.28515625" style="9" customWidth="1"/>
    <col min="18" max="18" width="29.28515625" style="9" customWidth="1"/>
    <col min="19" max="19" width="18.85546875" style="9" customWidth="1"/>
    <col min="20" max="20" width="18.5703125" style="9" customWidth="1"/>
    <col min="21" max="21" width="33.140625" style="9" customWidth="1"/>
    <col min="22" max="22" width="17.28515625" style="9" customWidth="1"/>
    <col min="23" max="23" width="16" customWidth="1"/>
    <col min="24" max="24" width="34.5703125" customWidth="1"/>
    <col min="25" max="25" width="15" customWidth="1"/>
  </cols>
  <sheetData>
    <row r="1" spans="1:25" x14ac:dyDescent="0.25">
      <c r="N1"/>
      <c r="O1"/>
      <c r="P1"/>
      <c r="Q1"/>
      <c r="R1"/>
      <c r="S1"/>
      <c r="T1"/>
      <c r="U1"/>
      <c r="V1"/>
    </row>
    <row r="2" spans="1:25" ht="46.5" x14ac:dyDescent="0.7">
      <c r="B2" s="10" t="s">
        <v>47</v>
      </c>
      <c r="N2"/>
      <c r="O2"/>
      <c r="P2"/>
      <c r="Q2"/>
      <c r="R2"/>
      <c r="S2"/>
      <c r="T2"/>
      <c r="U2"/>
      <c r="V2"/>
    </row>
    <row r="3" spans="1:25" ht="16.5" customHeight="1" thickBot="1" x14ac:dyDescent="0.75">
      <c r="B3" s="10"/>
      <c r="N3"/>
      <c r="O3"/>
      <c r="P3"/>
      <c r="Q3"/>
      <c r="R3"/>
      <c r="S3"/>
      <c r="T3"/>
      <c r="U3"/>
      <c r="V3"/>
    </row>
    <row r="4" spans="1:25" ht="37.5" customHeight="1" x14ac:dyDescent="0.4">
      <c r="A4" s="46" t="s">
        <v>4</v>
      </c>
      <c r="B4" s="135" t="s">
        <v>63</v>
      </c>
      <c r="C4" s="136" t="s">
        <v>117</v>
      </c>
      <c r="D4" s="137"/>
      <c r="E4" s="205" t="s">
        <v>63</v>
      </c>
      <c r="F4" s="206" t="s">
        <v>118</v>
      </c>
      <c r="G4" s="207"/>
      <c r="H4" s="106" t="s">
        <v>63</v>
      </c>
      <c r="I4" s="107" t="s">
        <v>119</v>
      </c>
      <c r="J4" s="108"/>
      <c r="K4" s="205" t="s">
        <v>63</v>
      </c>
      <c r="L4" s="206" t="s">
        <v>120</v>
      </c>
      <c r="M4" s="207"/>
      <c r="N4" s="205" t="s">
        <v>63</v>
      </c>
      <c r="O4" s="206" t="s">
        <v>121</v>
      </c>
      <c r="P4" s="207"/>
      <c r="Q4" s="135" t="s">
        <v>63</v>
      </c>
      <c r="R4" s="136" t="s">
        <v>122</v>
      </c>
      <c r="S4" s="137"/>
      <c r="T4" s="205" t="s">
        <v>63</v>
      </c>
      <c r="U4" s="206" t="s">
        <v>123</v>
      </c>
      <c r="V4" s="207"/>
      <c r="W4" s="54" t="s">
        <v>63</v>
      </c>
      <c r="X4" s="55" t="s">
        <v>124</v>
      </c>
      <c r="Y4" s="56"/>
    </row>
    <row r="5" spans="1:25" ht="39.75" customHeight="1" x14ac:dyDescent="0.4">
      <c r="A5" s="47" t="s">
        <v>56</v>
      </c>
      <c r="B5" s="138" t="s">
        <v>3</v>
      </c>
      <c r="C5" s="139" t="s">
        <v>54</v>
      </c>
      <c r="D5" s="140" t="s">
        <v>57</v>
      </c>
      <c r="E5" s="208" t="s">
        <v>3</v>
      </c>
      <c r="F5" s="209" t="s">
        <v>54</v>
      </c>
      <c r="G5" s="210" t="s">
        <v>57</v>
      </c>
      <c r="H5" s="109" t="s">
        <v>3</v>
      </c>
      <c r="I5" s="110" t="s">
        <v>54</v>
      </c>
      <c r="J5" s="111" t="s">
        <v>57</v>
      </c>
      <c r="K5" s="208" t="s">
        <v>3</v>
      </c>
      <c r="L5" s="209" t="s">
        <v>55</v>
      </c>
      <c r="M5" s="210" t="s">
        <v>57</v>
      </c>
      <c r="N5" s="208" t="s">
        <v>3</v>
      </c>
      <c r="O5" s="209" t="s">
        <v>54</v>
      </c>
      <c r="P5" s="210" t="s">
        <v>57</v>
      </c>
      <c r="Q5" s="138" t="s">
        <v>3</v>
      </c>
      <c r="R5" s="139" t="s">
        <v>54</v>
      </c>
      <c r="S5" s="140" t="s">
        <v>57</v>
      </c>
      <c r="T5" s="208" t="s">
        <v>3</v>
      </c>
      <c r="U5" s="209" t="s">
        <v>55</v>
      </c>
      <c r="V5" s="210" t="s">
        <v>57</v>
      </c>
      <c r="W5" s="39" t="s">
        <v>3</v>
      </c>
      <c r="X5" s="40" t="s">
        <v>55</v>
      </c>
      <c r="Y5" s="41" t="s">
        <v>57</v>
      </c>
    </row>
    <row r="6" spans="1:25" ht="44.25" customHeight="1" x14ac:dyDescent="0.4">
      <c r="A6" s="375" t="s">
        <v>132</v>
      </c>
      <c r="B6" s="179">
        <v>26.74</v>
      </c>
      <c r="C6" s="180">
        <v>7.39</v>
      </c>
      <c r="D6" s="140" t="s">
        <v>63</v>
      </c>
      <c r="E6" s="211">
        <v>43.01</v>
      </c>
      <c r="F6" s="212">
        <v>9.11</v>
      </c>
      <c r="G6" s="210" t="s">
        <v>63</v>
      </c>
      <c r="H6" s="166">
        <v>43.01</v>
      </c>
      <c r="I6" s="167">
        <v>9</v>
      </c>
      <c r="J6" s="111" t="s">
        <v>63</v>
      </c>
      <c r="K6" s="211">
        <v>42.28</v>
      </c>
      <c r="L6" s="212">
        <v>7.7</v>
      </c>
      <c r="M6" s="210" t="s">
        <v>63</v>
      </c>
      <c r="N6" s="211">
        <v>42.28</v>
      </c>
      <c r="O6" s="212">
        <v>7.7</v>
      </c>
      <c r="P6" s="210" t="s">
        <v>63</v>
      </c>
      <c r="Q6" s="179">
        <v>43.01</v>
      </c>
      <c r="R6" s="180">
        <v>9</v>
      </c>
      <c r="S6" s="140" t="s">
        <v>63</v>
      </c>
      <c r="T6" s="211">
        <v>43.01</v>
      </c>
      <c r="U6" s="212">
        <v>9.11</v>
      </c>
      <c r="V6" s="210" t="s">
        <v>63</v>
      </c>
      <c r="W6" s="44">
        <v>26.74</v>
      </c>
      <c r="X6" s="43">
        <v>7.39</v>
      </c>
      <c r="Y6" s="41" t="s">
        <v>63</v>
      </c>
    </row>
    <row r="7" spans="1:25" ht="56.25" customHeight="1" x14ac:dyDescent="0.6">
      <c r="A7" s="376"/>
      <c r="B7" s="143"/>
      <c r="C7" s="165">
        <v>3000000</v>
      </c>
      <c r="D7" s="145"/>
      <c r="E7" s="213"/>
      <c r="F7" s="214">
        <v>4200000</v>
      </c>
      <c r="G7" s="215"/>
      <c r="H7" s="114"/>
      <c r="I7" s="168"/>
      <c r="J7" s="116"/>
      <c r="K7" s="213"/>
      <c r="L7" s="214">
        <v>4100000</v>
      </c>
      <c r="M7" s="215"/>
      <c r="N7" s="213"/>
      <c r="O7" s="214">
        <v>4100000</v>
      </c>
      <c r="P7" s="215"/>
      <c r="Q7" s="143"/>
      <c r="R7" s="165">
        <v>4200000</v>
      </c>
      <c r="S7" s="145"/>
      <c r="T7" s="213"/>
      <c r="U7" s="214">
        <v>4200000</v>
      </c>
      <c r="V7" s="215"/>
      <c r="W7" s="29"/>
      <c r="X7" s="155">
        <v>2800000</v>
      </c>
      <c r="Y7" s="31"/>
    </row>
    <row r="8" spans="1:25" ht="38.25" customHeight="1" thickBot="1" x14ac:dyDescent="0.65">
      <c r="A8" s="377"/>
      <c r="B8" s="181"/>
      <c r="C8" s="182"/>
      <c r="D8" s="183"/>
      <c r="E8" s="216"/>
      <c r="F8" s="217"/>
      <c r="G8" s="218">
        <v>88000</v>
      </c>
      <c r="H8" s="169"/>
      <c r="I8" s="170"/>
      <c r="J8" s="171"/>
      <c r="K8" s="216"/>
      <c r="L8" s="217"/>
      <c r="M8" s="218">
        <v>88000</v>
      </c>
      <c r="N8" s="216"/>
      <c r="O8" s="217"/>
      <c r="P8" s="218">
        <v>88000</v>
      </c>
      <c r="Q8" s="181"/>
      <c r="R8" s="182"/>
      <c r="S8" s="183">
        <v>88000</v>
      </c>
      <c r="T8" s="216"/>
      <c r="U8" s="217"/>
      <c r="V8" s="218">
        <v>88000</v>
      </c>
      <c r="W8" s="35"/>
      <c r="X8" s="150"/>
      <c r="Y8" s="36"/>
    </row>
    <row r="9" spans="1:25" ht="37.5" customHeight="1" x14ac:dyDescent="0.4">
      <c r="A9" s="381" t="s">
        <v>131</v>
      </c>
      <c r="B9" s="135" t="s">
        <v>63</v>
      </c>
      <c r="C9" s="136" t="s">
        <v>109</v>
      </c>
      <c r="D9" s="137"/>
      <c r="E9" s="205" t="s">
        <v>63</v>
      </c>
      <c r="F9" s="206" t="s">
        <v>110</v>
      </c>
      <c r="G9" s="207"/>
      <c r="H9" s="205" t="s">
        <v>63</v>
      </c>
      <c r="I9" s="206" t="s">
        <v>111</v>
      </c>
      <c r="J9" s="207"/>
      <c r="K9" s="106" t="s">
        <v>63</v>
      </c>
      <c r="L9" s="107" t="s">
        <v>112</v>
      </c>
      <c r="M9" s="108"/>
      <c r="N9" s="205" t="s">
        <v>63</v>
      </c>
      <c r="O9" s="206" t="s">
        <v>113</v>
      </c>
      <c r="P9" s="207"/>
      <c r="Q9" s="135" t="s">
        <v>63</v>
      </c>
      <c r="R9" s="136" t="s">
        <v>114</v>
      </c>
      <c r="S9" s="137"/>
      <c r="T9" s="54" t="s">
        <v>63</v>
      </c>
      <c r="U9" s="55" t="s">
        <v>115</v>
      </c>
      <c r="V9" s="56"/>
      <c r="W9" s="106" t="s">
        <v>63</v>
      </c>
      <c r="X9" s="107" t="s">
        <v>116</v>
      </c>
      <c r="Y9" s="108"/>
    </row>
    <row r="10" spans="1:25" ht="38.25" customHeight="1" x14ac:dyDescent="0.4">
      <c r="A10" s="382"/>
      <c r="B10" s="138" t="s">
        <v>3</v>
      </c>
      <c r="C10" s="139" t="s">
        <v>54</v>
      </c>
      <c r="D10" s="140" t="s">
        <v>57</v>
      </c>
      <c r="E10" s="208" t="s">
        <v>3</v>
      </c>
      <c r="F10" s="209" t="s">
        <v>54</v>
      </c>
      <c r="G10" s="210" t="s">
        <v>57</v>
      </c>
      <c r="H10" s="208" t="s">
        <v>3</v>
      </c>
      <c r="I10" s="209" t="s">
        <v>54</v>
      </c>
      <c r="J10" s="210" t="s">
        <v>57</v>
      </c>
      <c r="K10" s="109" t="s">
        <v>3</v>
      </c>
      <c r="L10" s="110" t="s">
        <v>55</v>
      </c>
      <c r="M10" s="111" t="s">
        <v>57</v>
      </c>
      <c r="N10" s="208" t="s">
        <v>3</v>
      </c>
      <c r="O10" s="209" t="s">
        <v>54</v>
      </c>
      <c r="P10" s="210" t="s">
        <v>57</v>
      </c>
      <c r="Q10" s="138" t="s">
        <v>3</v>
      </c>
      <c r="R10" s="139" t="s">
        <v>54</v>
      </c>
      <c r="S10" s="140" t="s">
        <v>57</v>
      </c>
      <c r="T10" s="39" t="s">
        <v>3</v>
      </c>
      <c r="U10" s="40" t="s">
        <v>55</v>
      </c>
      <c r="V10" s="41" t="s">
        <v>57</v>
      </c>
      <c r="W10" s="109" t="s">
        <v>3</v>
      </c>
      <c r="X10" s="110" t="s">
        <v>55</v>
      </c>
      <c r="Y10" s="111" t="s">
        <v>57</v>
      </c>
    </row>
    <row r="11" spans="1:25" ht="42.75" customHeight="1" x14ac:dyDescent="0.4">
      <c r="A11" s="382"/>
      <c r="B11" s="179">
        <v>26.74</v>
      </c>
      <c r="C11" s="180">
        <v>7.39</v>
      </c>
      <c r="D11" s="140" t="s">
        <v>63</v>
      </c>
      <c r="E11" s="211">
        <v>43.01</v>
      </c>
      <c r="F11" s="212">
        <v>9.11</v>
      </c>
      <c r="G11" s="210" t="s">
        <v>63</v>
      </c>
      <c r="H11" s="211">
        <v>43.01</v>
      </c>
      <c r="I11" s="212">
        <v>9</v>
      </c>
      <c r="J11" s="210" t="s">
        <v>63</v>
      </c>
      <c r="K11" s="166">
        <v>42.28</v>
      </c>
      <c r="L11" s="167">
        <v>7.7</v>
      </c>
      <c r="M11" s="111" t="s">
        <v>63</v>
      </c>
      <c r="N11" s="211">
        <v>42.28</v>
      </c>
      <c r="O11" s="212">
        <v>7.7</v>
      </c>
      <c r="P11" s="210" t="s">
        <v>63</v>
      </c>
      <c r="Q11" s="179">
        <v>43.01</v>
      </c>
      <c r="R11" s="180">
        <v>9</v>
      </c>
      <c r="S11" s="140" t="s">
        <v>63</v>
      </c>
      <c r="T11" s="44">
        <v>43.01</v>
      </c>
      <c r="U11" s="43">
        <v>9.11</v>
      </c>
      <c r="V11" s="41" t="s">
        <v>63</v>
      </c>
      <c r="W11" s="166">
        <v>26.74</v>
      </c>
      <c r="X11" s="167">
        <v>7.39</v>
      </c>
      <c r="Y11" s="111" t="s">
        <v>63</v>
      </c>
    </row>
    <row r="12" spans="1:25" ht="54.75" customHeight="1" x14ac:dyDescent="0.6">
      <c r="A12" s="382"/>
      <c r="B12" s="143"/>
      <c r="C12" s="165">
        <v>2890000</v>
      </c>
      <c r="D12" s="145"/>
      <c r="E12" s="213"/>
      <c r="F12" s="214">
        <v>3950000</v>
      </c>
      <c r="G12" s="215"/>
      <c r="H12" s="213"/>
      <c r="I12" s="214">
        <v>3950000</v>
      </c>
      <c r="J12" s="215"/>
      <c r="K12" s="114"/>
      <c r="L12" s="168"/>
      <c r="M12" s="116"/>
      <c r="N12" s="213"/>
      <c r="O12" s="214">
        <v>3880000</v>
      </c>
      <c r="P12" s="215"/>
      <c r="Q12" s="143"/>
      <c r="R12" s="165">
        <v>4287000</v>
      </c>
      <c r="S12" s="145"/>
      <c r="T12" s="29"/>
      <c r="U12" s="155">
        <v>3950000</v>
      </c>
      <c r="V12" s="31"/>
      <c r="W12" s="114"/>
      <c r="X12" s="168"/>
      <c r="Y12" s="116"/>
    </row>
    <row r="13" spans="1:25" ht="36.75" customHeight="1" thickBot="1" x14ac:dyDescent="0.65">
      <c r="A13" s="383"/>
      <c r="B13" s="181"/>
      <c r="C13" s="182"/>
      <c r="D13" s="183">
        <v>0</v>
      </c>
      <c r="E13" s="216"/>
      <c r="F13" s="362"/>
      <c r="G13" s="218">
        <v>83000</v>
      </c>
      <c r="H13" s="216"/>
      <c r="I13" s="217"/>
      <c r="J13" s="218">
        <v>83000</v>
      </c>
      <c r="K13" s="169"/>
      <c r="L13" s="170"/>
      <c r="M13" s="171"/>
      <c r="N13" s="216"/>
      <c r="O13" s="217"/>
      <c r="P13" s="218">
        <v>83000</v>
      </c>
      <c r="Q13" s="181"/>
      <c r="R13" s="182"/>
      <c r="S13" s="183">
        <v>0</v>
      </c>
      <c r="T13" s="35"/>
      <c r="U13" s="150"/>
      <c r="V13" s="36">
        <v>83000</v>
      </c>
      <c r="W13" s="169"/>
      <c r="X13" s="170"/>
      <c r="Y13" s="171"/>
    </row>
    <row r="14" spans="1:25" ht="33.75" customHeight="1" x14ac:dyDescent="0.4">
      <c r="A14" s="381" t="s">
        <v>130</v>
      </c>
      <c r="B14" s="205" t="s">
        <v>63</v>
      </c>
      <c r="C14" s="206" t="s">
        <v>101</v>
      </c>
      <c r="D14" s="207"/>
      <c r="E14" s="51" t="s">
        <v>63</v>
      </c>
      <c r="F14" s="52" t="s">
        <v>102</v>
      </c>
      <c r="G14" s="53"/>
      <c r="H14" s="135" t="s">
        <v>63</v>
      </c>
      <c r="I14" s="136" t="s">
        <v>103</v>
      </c>
      <c r="J14" s="137"/>
      <c r="K14" s="135" t="s">
        <v>63</v>
      </c>
      <c r="L14" s="136" t="s">
        <v>104</v>
      </c>
      <c r="M14" s="137"/>
      <c r="N14" s="106" t="s">
        <v>63</v>
      </c>
      <c r="O14" s="107" t="s">
        <v>105</v>
      </c>
      <c r="P14" s="108"/>
      <c r="Q14" s="106" t="s">
        <v>63</v>
      </c>
      <c r="R14" s="107" t="s">
        <v>106</v>
      </c>
      <c r="S14" s="108"/>
      <c r="T14" s="106" t="s">
        <v>63</v>
      </c>
      <c r="U14" s="107" t="s">
        <v>107</v>
      </c>
      <c r="V14" s="108"/>
      <c r="W14" s="185" t="s">
        <v>63</v>
      </c>
      <c r="X14" s="186" t="s">
        <v>108</v>
      </c>
      <c r="Y14" s="187"/>
    </row>
    <row r="15" spans="1:25" ht="37.5" customHeight="1" x14ac:dyDescent="0.4">
      <c r="A15" s="382"/>
      <c r="B15" s="208" t="s">
        <v>3</v>
      </c>
      <c r="C15" s="209" t="s">
        <v>54</v>
      </c>
      <c r="D15" s="210" t="s">
        <v>57</v>
      </c>
      <c r="E15" s="39" t="s">
        <v>3</v>
      </c>
      <c r="F15" s="40" t="s">
        <v>54</v>
      </c>
      <c r="G15" s="41" t="s">
        <v>57</v>
      </c>
      <c r="H15" s="138" t="s">
        <v>3</v>
      </c>
      <c r="I15" s="139" t="s">
        <v>54</v>
      </c>
      <c r="J15" s="140" t="s">
        <v>57</v>
      </c>
      <c r="K15" s="138" t="s">
        <v>3</v>
      </c>
      <c r="L15" s="139" t="s">
        <v>54</v>
      </c>
      <c r="M15" s="140" t="s">
        <v>57</v>
      </c>
      <c r="N15" s="109" t="s">
        <v>3</v>
      </c>
      <c r="O15" s="110" t="s">
        <v>54</v>
      </c>
      <c r="P15" s="111" t="s">
        <v>57</v>
      </c>
      <c r="Q15" s="109" t="s">
        <v>3</v>
      </c>
      <c r="R15" s="110" t="s">
        <v>54</v>
      </c>
      <c r="S15" s="111" t="s">
        <v>57</v>
      </c>
      <c r="T15" s="109" t="s">
        <v>3</v>
      </c>
      <c r="U15" s="110" t="s">
        <v>54</v>
      </c>
      <c r="V15" s="111" t="s">
        <v>57</v>
      </c>
      <c r="W15" s="188" t="s">
        <v>3</v>
      </c>
      <c r="X15" s="189" t="s">
        <v>54</v>
      </c>
      <c r="Y15" s="190" t="s">
        <v>57</v>
      </c>
    </row>
    <row r="16" spans="1:25" ht="43.5" customHeight="1" x14ac:dyDescent="0.4">
      <c r="A16" s="382"/>
      <c r="B16" s="390">
        <v>26.74</v>
      </c>
      <c r="C16" s="391">
        <v>7.39</v>
      </c>
      <c r="D16" s="210" t="s">
        <v>63</v>
      </c>
      <c r="E16" s="45">
        <v>43.01</v>
      </c>
      <c r="F16" s="42">
        <v>9.11</v>
      </c>
      <c r="G16" s="41" t="s">
        <v>63</v>
      </c>
      <c r="H16" s="141">
        <v>43.01</v>
      </c>
      <c r="I16" s="142">
        <v>9</v>
      </c>
      <c r="J16" s="140" t="s">
        <v>63</v>
      </c>
      <c r="K16" s="141">
        <v>42.28</v>
      </c>
      <c r="L16" s="142">
        <v>7.7</v>
      </c>
      <c r="M16" s="140" t="s">
        <v>63</v>
      </c>
      <c r="N16" s="112">
        <v>42.28</v>
      </c>
      <c r="O16" s="113">
        <v>7.7</v>
      </c>
      <c r="P16" s="111" t="s">
        <v>63</v>
      </c>
      <c r="Q16" s="112">
        <v>43.01</v>
      </c>
      <c r="R16" s="113">
        <v>9</v>
      </c>
      <c r="S16" s="111" t="s">
        <v>63</v>
      </c>
      <c r="T16" s="112">
        <v>43.01</v>
      </c>
      <c r="U16" s="113">
        <v>9.11</v>
      </c>
      <c r="V16" s="111" t="s">
        <v>63</v>
      </c>
      <c r="W16" s="191">
        <v>26.74</v>
      </c>
      <c r="X16" s="192">
        <v>7.39</v>
      </c>
      <c r="Y16" s="190" t="s">
        <v>63</v>
      </c>
    </row>
    <row r="17" spans="1:25" ht="55.5" customHeight="1" x14ac:dyDescent="0.6">
      <c r="A17" s="382"/>
      <c r="B17" s="213"/>
      <c r="C17" s="214">
        <v>2100000</v>
      </c>
      <c r="D17" s="215"/>
      <c r="E17" s="29"/>
      <c r="F17" s="155">
        <v>3700000</v>
      </c>
      <c r="G17" s="31"/>
      <c r="H17" s="143"/>
      <c r="I17" s="165">
        <v>4062000</v>
      </c>
      <c r="J17" s="145"/>
      <c r="K17" s="143"/>
      <c r="L17" s="165">
        <v>3944000</v>
      </c>
      <c r="M17" s="145"/>
      <c r="N17" s="114" t="s">
        <v>64</v>
      </c>
      <c r="O17" s="168"/>
      <c r="P17" s="116"/>
      <c r="Q17" s="114"/>
      <c r="R17" s="168"/>
      <c r="S17" s="116"/>
      <c r="T17" s="114"/>
      <c r="U17" s="168"/>
      <c r="V17" s="116"/>
      <c r="W17" s="193"/>
      <c r="X17" s="194"/>
      <c r="Y17" s="195"/>
    </row>
    <row r="18" spans="1:25" ht="36" customHeight="1" thickBot="1" x14ac:dyDescent="0.65">
      <c r="A18" s="383"/>
      <c r="B18" s="392"/>
      <c r="C18" s="393"/>
      <c r="D18" s="394"/>
      <c r="E18" s="30"/>
      <c r="F18" s="149"/>
      <c r="G18" s="32">
        <v>77000</v>
      </c>
      <c r="H18" s="156"/>
      <c r="I18" s="200"/>
      <c r="J18" s="146"/>
      <c r="K18" s="156"/>
      <c r="L18" s="200"/>
      <c r="M18" s="146"/>
      <c r="N18" s="117" t="s">
        <v>139</v>
      </c>
      <c r="O18" s="172"/>
      <c r="P18" s="119"/>
      <c r="Q18" s="117"/>
      <c r="R18" s="172"/>
      <c r="S18" s="119"/>
      <c r="T18" s="117"/>
      <c r="U18" s="172"/>
      <c r="V18" s="119"/>
      <c r="W18" s="161"/>
      <c r="X18" s="197"/>
      <c r="Y18" s="159">
        <v>0</v>
      </c>
    </row>
    <row r="19" spans="1:25" ht="30.75" customHeight="1" x14ac:dyDescent="0.4">
      <c r="A19" s="378" t="s">
        <v>129</v>
      </c>
      <c r="B19" s="106" t="s">
        <v>63</v>
      </c>
      <c r="C19" s="107" t="s">
        <v>93</v>
      </c>
      <c r="D19" s="108"/>
      <c r="E19" s="51" t="s">
        <v>63</v>
      </c>
      <c r="F19" s="52" t="s">
        <v>94</v>
      </c>
      <c r="G19" s="53"/>
      <c r="H19" s="135" t="s">
        <v>63</v>
      </c>
      <c r="I19" s="136" t="s">
        <v>95</v>
      </c>
      <c r="J19" s="137"/>
      <c r="K19" s="106" t="s">
        <v>63</v>
      </c>
      <c r="L19" s="107" t="s">
        <v>96</v>
      </c>
      <c r="M19" s="108"/>
      <c r="N19" s="106" t="s">
        <v>63</v>
      </c>
      <c r="O19" s="107" t="s">
        <v>97</v>
      </c>
      <c r="P19" s="108"/>
      <c r="Q19" s="106" t="s">
        <v>63</v>
      </c>
      <c r="R19" s="107" t="s">
        <v>98</v>
      </c>
      <c r="S19" s="108"/>
      <c r="T19" s="106" t="s">
        <v>63</v>
      </c>
      <c r="U19" s="107" t="s">
        <v>99</v>
      </c>
      <c r="V19" s="108"/>
      <c r="W19" s="106" t="s">
        <v>63</v>
      </c>
      <c r="X19" s="107" t="s">
        <v>100</v>
      </c>
      <c r="Y19" s="108" t="s">
        <v>64</v>
      </c>
    </row>
    <row r="20" spans="1:25" ht="39" customHeight="1" x14ac:dyDescent="0.4">
      <c r="A20" s="379"/>
      <c r="B20" s="109" t="s">
        <v>3</v>
      </c>
      <c r="C20" s="110" t="s">
        <v>54</v>
      </c>
      <c r="D20" s="111" t="s">
        <v>57</v>
      </c>
      <c r="E20" s="39" t="s">
        <v>3</v>
      </c>
      <c r="F20" s="40" t="s">
        <v>54</v>
      </c>
      <c r="G20" s="41" t="s">
        <v>57</v>
      </c>
      <c r="H20" s="138" t="s">
        <v>3</v>
      </c>
      <c r="I20" s="139" t="s">
        <v>54</v>
      </c>
      <c r="J20" s="140" t="s">
        <v>57</v>
      </c>
      <c r="K20" s="109" t="s">
        <v>3</v>
      </c>
      <c r="L20" s="110" t="s">
        <v>54</v>
      </c>
      <c r="M20" s="111" t="s">
        <v>57</v>
      </c>
      <c r="N20" s="109" t="s">
        <v>3</v>
      </c>
      <c r="O20" s="110" t="s">
        <v>54</v>
      </c>
      <c r="P20" s="111" t="s">
        <v>57</v>
      </c>
      <c r="Q20" s="109" t="s">
        <v>3</v>
      </c>
      <c r="R20" s="110" t="s">
        <v>54</v>
      </c>
      <c r="S20" s="111" t="s">
        <v>57</v>
      </c>
      <c r="T20" s="109" t="s">
        <v>3</v>
      </c>
      <c r="U20" s="110" t="s">
        <v>54</v>
      </c>
      <c r="V20" s="111" t="s">
        <v>57</v>
      </c>
      <c r="W20" s="109" t="s">
        <v>3</v>
      </c>
      <c r="X20" s="110" t="s">
        <v>54</v>
      </c>
      <c r="Y20" s="111" t="s">
        <v>57</v>
      </c>
    </row>
    <row r="21" spans="1:25" ht="34.5" customHeight="1" x14ac:dyDescent="0.4">
      <c r="A21" s="379"/>
      <c r="B21" s="112">
        <v>26.74</v>
      </c>
      <c r="C21" s="113">
        <v>7.39</v>
      </c>
      <c r="D21" s="111" t="s">
        <v>63</v>
      </c>
      <c r="E21" s="45">
        <v>43.01</v>
      </c>
      <c r="F21" s="42">
        <v>9.11</v>
      </c>
      <c r="G21" s="41" t="s">
        <v>63</v>
      </c>
      <c r="H21" s="141">
        <v>43.01</v>
      </c>
      <c r="I21" s="142">
        <v>9</v>
      </c>
      <c r="J21" s="140" t="s">
        <v>63</v>
      </c>
      <c r="K21" s="112">
        <v>42.28</v>
      </c>
      <c r="L21" s="113">
        <v>7.7</v>
      </c>
      <c r="M21" s="111" t="s">
        <v>63</v>
      </c>
      <c r="N21" s="112">
        <v>42.28</v>
      </c>
      <c r="O21" s="113">
        <v>7.7</v>
      </c>
      <c r="P21" s="111" t="s">
        <v>63</v>
      </c>
      <c r="Q21" s="112">
        <v>43.01</v>
      </c>
      <c r="R21" s="113">
        <v>9</v>
      </c>
      <c r="S21" s="111" t="s">
        <v>63</v>
      </c>
      <c r="T21" s="112">
        <v>43.01</v>
      </c>
      <c r="U21" s="113">
        <v>9.11</v>
      </c>
      <c r="V21" s="111" t="s">
        <v>63</v>
      </c>
      <c r="W21" s="112">
        <v>26.74</v>
      </c>
      <c r="X21" s="113">
        <v>7.39</v>
      </c>
      <c r="Y21" s="111" t="s">
        <v>63</v>
      </c>
    </row>
    <row r="22" spans="1:25" ht="50.25" customHeight="1" x14ac:dyDescent="0.6">
      <c r="A22" s="379"/>
      <c r="B22" s="114"/>
      <c r="C22" s="168"/>
      <c r="D22" s="116"/>
      <c r="E22" s="29"/>
      <c r="F22" s="155">
        <v>3600000</v>
      </c>
      <c r="G22" s="31"/>
      <c r="H22" s="143"/>
      <c r="I22" s="165">
        <v>3800000</v>
      </c>
      <c r="J22" s="145"/>
      <c r="K22" s="114"/>
      <c r="L22" s="168"/>
      <c r="M22" s="116"/>
      <c r="N22" s="114"/>
      <c r="O22" s="168"/>
      <c r="P22" s="116"/>
      <c r="Q22" s="114"/>
      <c r="R22" s="168"/>
      <c r="S22" s="116"/>
      <c r="T22" s="114"/>
      <c r="U22" s="168"/>
      <c r="V22" s="116"/>
      <c r="W22" s="114"/>
      <c r="X22" s="168"/>
      <c r="Y22" s="116"/>
    </row>
    <row r="23" spans="1:25" ht="33.75" customHeight="1" thickBot="1" x14ac:dyDescent="0.65">
      <c r="A23" s="380"/>
      <c r="B23" s="117"/>
      <c r="C23" s="201"/>
      <c r="D23" s="119"/>
      <c r="E23" s="30"/>
      <c r="F23" s="149"/>
      <c r="G23" s="32">
        <v>75000</v>
      </c>
      <c r="H23" s="156"/>
      <c r="I23" s="327"/>
      <c r="J23" s="146"/>
      <c r="K23" s="117"/>
      <c r="L23" s="172"/>
      <c r="M23" s="119"/>
      <c r="N23" s="117"/>
      <c r="O23" s="172"/>
      <c r="P23" s="119"/>
      <c r="Q23" s="117"/>
      <c r="R23" s="172"/>
      <c r="S23" s="119"/>
      <c r="T23" s="117"/>
      <c r="U23" s="172"/>
      <c r="V23" s="119">
        <v>0</v>
      </c>
      <c r="W23" s="117"/>
      <c r="X23" s="172"/>
      <c r="Y23" s="119"/>
    </row>
    <row r="24" spans="1:25" ht="36" customHeight="1" x14ac:dyDescent="0.4">
      <c r="A24" s="378" t="s">
        <v>128</v>
      </c>
      <c r="B24" s="106" t="s">
        <v>63</v>
      </c>
      <c r="C24" s="107" t="s">
        <v>88</v>
      </c>
      <c r="D24" s="108"/>
      <c r="E24" s="106" t="s">
        <v>63</v>
      </c>
      <c r="F24" s="107" t="s">
        <v>89</v>
      </c>
      <c r="G24" s="108"/>
      <c r="H24" s="106" t="s">
        <v>63</v>
      </c>
      <c r="I24" s="107" t="s">
        <v>43</v>
      </c>
      <c r="J24" s="108"/>
      <c r="K24" s="106" t="s">
        <v>63</v>
      </c>
      <c r="L24" s="107" t="s">
        <v>44</v>
      </c>
      <c r="M24" s="108"/>
      <c r="N24" s="135" t="s">
        <v>63</v>
      </c>
      <c r="O24" s="136" t="s">
        <v>45</v>
      </c>
      <c r="P24" s="137"/>
      <c r="Q24" s="135" t="s">
        <v>63</v>
      </c>
      <c r="R24" s="136" t="s">
        <v>90</v>
      </c>
      <c r="S24" s="137"/>
      <c r="T24" s="135" t="s">
        <v>63</v>
      </c>
      <c r="U24" s="136" t="s">
        <v>91</v>
      </c>
      <c r="V24" s="137"/>
      <c r="W24" s="135" t="s">
        <v>63</v>
      </c>
      <c r="X24" s="136" t="s">
        <v>92</v>
      </c>
      <c r="Y24" s="137"/>
    </row>
    <row r="25" spans="1:25" ht="36" customHeight="1" x14ac:dyDescent="0.4">
      <c r="A25" s="379"/>
      <c r="B25" s="109" t="s">
        <v>3</v>
      </c>
      <c r="C25" s="110" t="s">
        <v>54</v>
      </c>
      <c r="D25" s="111" t="s">
        <v>57</v>
      </c>
      <c r="E25" s="109" t="s">
        <v>3</v>
      </c>
      <c r="F25" s="110" t="s">
        <v>54</v>
      </c>
      <c r="G25" s="111" t="s">
        <v>57</v>
      </c>
      <c r="H25" s="109" t="s">
        <v>3</v>
      </c>
      <c r="I25" s="110" t="s">
        <v>54</v>
      </c>
      <c r="J25" s="111" t="s">
        <v>57</v>
      </c>
      <c r="K25" s="109" t="s">
        <v>3</v>
      </c>
      <c r="L25" s="110" t="s">
        <v>54</v>
      </c>
      <c r="M25" s="111" t="s">
        <v>57</v>
      </c>
      <c r="N25" s="138" t="s">
        <v>3</v>
      </c>
      <c r="O25" s="139" t="s">
        <v>54</v>
      </c>
      <c r="P25" s="140" t="s">
        <v>57</v>
      </c>
      <c r="Q25" s="138" t="s">
        <v>3</v>
      </c>
      <c r="R25" s="139" t="s">
        <v>54</v>
      </c>
      <c r="S25" s="140" t="s">
        <v>57</v>
      </c>
      <c r="T25" s="138" t="s">
        <v>3</v>
      </c>
      <c r="U25" s="139" t="s">
        <v>54</v>
      </c>
      <c r="V25" s="140" t="s">
        <v>57</v>
      </c>
      <c r="W25" s="138" t="s">
        <v>3</v>
      </c>
      <c r="X25" s="139" t="s">
        <v>54</v>
      </c>
      <c r="Y25" s="140" t="s">
        <v>57</v>
      </c>
    </row>
    <row r="26" spans="1:25" ht="34.5" customHeight="1" x14ac:dyDescent="0.4">
      <c r="A26" s="379"/>
      <c r="B26" s="112">
        <v>26.74</v>
      </c>
      <c r="C26" s="113">
        <v>7.39</v>
      </c>
      <c r="D26" s="111" t="s">
        <v>63</v>
      </c>
      <c r="E26" s="112">
        <v>43.01</v>
      </c>
      <c r="F26" s="113">
        <v>9.11</v>
      </c>
      <c r="G26" s="111" t="s">
        <v>63</v>
      </c>
      <c r="H26" s="112">
        <v>43.01</v>
      </c>
      <c r="I26" s="113">
        <v>9</v>
      </c>
      <c r="J26" s="111" t="s">
        <v>63</v>
      </c>
      <c r="K26" s="112">
        <v>42.28</v>
      </c>
      <c r="L26" s="113">
        <v>7.7</v>
      </c>
      <c r="M26" s="111" t="s">
        <v>63</v>
      </c>
      <c r="N26" s="141">
        <v>42.28</v>
      </c>
      <c r="O26" s="142">
        <v>7.7</v>
      </c>
      <c r="P26" s="140" t="s">
        <v>63</v>
      </c>
      <c r="Q26" s="141">
        <v>43.01</v>
      </c>
      <c r="R26" s="142">
        <v>9</v>
      </c>
      <c r="S26" s="140" t="s">
        <v>63</v>
      </c>
      <c r="T26" s="141">
        <v>43.01</v>
      </c>
      <c r="U26" s="142">
        <v>9.11</v>
      </c>
      <c r="V26" s="140" t="s">
        <v>63</v>
      </c>
      <c r="W26" s="141">
        <v>26.74</v>
      </c>
      <c r="X26" s="142">
        <v>7.39</v>
      </c>
      <c r="Y26" s="140" t="s">
        <v>63</v>
      </c>
    </row>
    <row r="27" spans="1:25" ht="51.75" customHeight="1" x14ac:dyDescent="0.6">
      <c r="A27" s="379"/>
      <c r="B27" s="114"/>
      <c r="C27" s="115"/>
      <c r="D27" s="116"/>
      <c r="E27" s="114"/>
      <c r="F27" s="115"/>
      <c r="G27" s="116"/>
      <c r="H27" s="114"/>
      <c r="I27" s="115"/>
      <c r="J27" s="116"/>
      <c r="K27" s="114"/>
      <c r="L27" s="115"/>
      <c r="M27" s="116"/>
      <c r="N27" s="143"/>
      <c r="O27" s="144"/>
      <c r="P27" s="145"/>
      <c r="Q27" s="143"/>
      <c r="R27" s="144"/>
      <c r="S27" s="145"/>
      <c r="T27" s="143"/>
      <c r="U27" s="144"/>
      <c r="V27" s="145"/>
      <c r="W27" s="143"/>
      <c r="X27" s="144"/>
      <c r="Y27" s="145"/>
    </row>
    <row r="28" spans="1:25" ht="32.25" customHeight="1" thickBot="1" x14ac:dyDescent="0.45">
      <c r="A28" s="380"/>
      <c r="B28" s="117"/>
      <c r="C28" s="118"/>
      <c r="D28" s="119"/>
      <c r="E28" s="117"/>
      <c r="F28" s="118"/>
      <c r="G28" s="119"/>
      <c r="H28" s="117"/>
      <c r="I28" s="118"/>
      <c r="J28" s="119"/>
      <c r="K28" s="117"/>
      <c r="L28" s="118"/>
      <c r="M28" s="119"/>
      <c r="N28" s="156"/>
      <c r="O28" s="157"/>
      <c r="P28" s="146"/>
      <c r="Q28" s="156"/>
      <c r="R28" s="157"/>
      <c r="S28" s="146"/>
      <c r="T28" s="156"/>
      <c r="U28" s="157"/>
      <c r="V28" s="146"/>
      <c r="W28" s="156"/>
      <c r="X28" s="157"/>
      <c r="Y28" s="146"/>
    </row>
    <row r="29" spans="1:25" ht="36.75" customHeight="1" x14ac:dyDescent="0.4">
      <c r="A29" s="378" t="s">
        <v>127</v>
      </c>
      <c r="B29" s="106" t="s">
        <v>63</v>
      </c>
      <c r="C29" s="107" t="s">
        <v>83</v>
      </c>
      <c r="D29" s="108"/>
      <c r="E29" s="237" t="s">
        <v>63</v>
      </c>
      <c r="F29" s="238" t="s">
        <v>84</v>
      </c>
      <c r="G29" s="239"/>
      <c r="H29" s="106" t="s">
        <v>63</v>
      </c>
      <c r="I29" s="107" t="s">
        <v>85</v>
      </c>
      <c r="J29" s="108"/>
      <c r="K29" s="185" t="s">
        <v>63</v>
      </c>
      <c r="L29" s="186" t="s">
        <v>86</v>
      </c>
      <c r="M29" s="187"/>
      <c r="N29" s="106" t="s">
        <v>63</v>
      </c>
      <c r="O29" s="107" t="s">
        <v>0</v>
      </c>
      <c r="P29" s="108"/>
      <c r="Q29" s="106" t="s">
        <v>63</v>
      </c>
      <c r="R29" s="107" t="s">
        <v>1</v>
      </c>
      <c r="S29" s="108"/>
      <c r="T29" s="106" t="s">
        <v>63</v>
      </c>
      <c r="U29" s="107" t="s">
        <v>2</v>
      </c>
      <c r="V29" s="108"/>
      <c r="W29" s="106" t="s">
        <v>63</v>
      </c>
      <c r="X29" s="107" t="s">
        <v>87</v>
      </c>
      <c r="Y29" s="108"/>
    </row>
    <row r="30" spans="1:25" ht="35.25" customHeight="1" x14ac:dyDescent="0.4">
      <c r="A30" s="379"/>
      <c r="B30" s="109" t="s">
        <v>3</v>
      </c>
      <c r="C30" s="110" t="s">
        <v>54</v>
      </c>
      <c r="D30" s="111" t="s">
        <v>57</v>
      </c>
      <c r="E30" s="240" t="s">
        <v>3</v>
      </c>
      <c r="F30" s="241" t="s">
        <v>54</v>
      </c>
      <c r="G30" s="242" t="s">
        <v>57</v>
      </c>
      <c r="H30" s="109" t="s">
        <v>3</v>
      </c>
      <c r="I30" s="110" t="s">
        <v>54</v>
      </c>
      <c r="J30" s="111" t="s">
        <v>57</v>
      </c>
      <c r="K30" s="188" t="s">
        <v>3</v>
      </c>
      <c r="L30" s="189" t="s">
        <v>54</v>
      </c>
      <c r="M30" s="190" t="s">
        <v>57</v>
      </c>
      <c r="N30" s="109" t="s">
        <v>3</v>
      </c>
      <c r="O30" s="110" t="s">
        <v>54</v>
      </c>
      <c r="P30" s="111" t="s">
        <v>57</v>
      </c>
      <c r="Q30" s="109" t="s">
        <v>3</v>
      </c>
      <c r="R30" s="110" t="s">
        <v>54</v>
      </c>
      <c r="S30" s="111" t="s">
        <v>57</v>
      </c>
      <c r="T30" s="109" t="s">
        <v>3</v>
      </c>
      <c r="U30" s="110" t="s">
        <v>54</v>
      </c>
      <c r="V30" s="111" t="s">
        <v>57</v>
      </c>
      <c r="W30" s="109" t="s">
        <v>3</v>
      </c>
      <c r="X30" s="110" t="s">
        <v>54</v>
      </c>
      <c r="Y30" s="111" t="s">
        <v>57</v>
      </c>
    </row>
    <row r="31" spans="1:25" ht="39" customHeight="1" x14ac:dyDescent="0.4">
      <c r="A31" s="379"/>
      <c r="B31" s="112">
        <v>26.74</v>
      </c>
      <c r="C31" s="113">
        <v>7.39</v>
      </c>
      <c r="D31" s="111" t="s">
        <v>63</v>
      </c>
      <c r="E31" s="243">
        <v>43.01</v>
      </c>
      <c r="F31" s="244">
        <v>9.11</v>
      </c>
      <c r="G31" s="242" t="s">
        <v>63</v>
      </c>
      <c r="H31" s="112">
        <v>43.01</v>
      </c>
      <c r="I31" s="113">
        <v>9</v>
      </c>
      <c r="J31" s="111" t="s">
        <v>63</v>
      </c>
      <c r="K31" s="191">
        <v>42.28</v>
      </c>
      <c r="L31" s="192">
        <v>7.7</v>
      </c>
      <c r="M31" s="190" t="s">
        <v>63</v>
      </c>
      <c r="N31" s="112">
        <v>42.28</v>
      </c>
      <c r="O31" s="113">
        <v>7.7</v>
      </c>
      <c r="P31" s="111" t="s">
        <v>63</v>
      </c>
      <c r="Q31" s="112">
        <v>43.01</v>
      </c>
      <c r="R31" s="113">
        <v>9</v>
      </c>
      <c r="S31" s="111" t="s">
        <v>63</v>
      </c>
      <c r="T31" s="112">
        <v>43.01</v>
      </c>
      <c r="U31" s="113">
        <v>9.11</v>
      </c>
      <c r="V31" s="111" t="s">
        <v>63</v>
      </c>
      <c r="W31" s="112">
        <v>26.74</v>
      </c>
      <c r="X31" s="113">
        <v>7.39</v>
      </c>
      <c r="Y31" s="111" t="s">
        <v>63</v>
      </c>
    </row>
    <row r="32" spans="1:25" ht="38.25" customHeight="1" x14ac:dyDescent="0.6">
      <c r="A32" s="379"/>
      <c r="B32" s="114"/>
      <c r="C32" s="115"/>
      <c r="D32" s="116"/>
      <c r="E32" s="245"/>
      <c r="F32" s="246"/>
      <c r="G32" s="247"/>
      <c r="H32" s="114"/>
      <c r="I32" s="115"/>
      <c r="J32" s="116"/>
      <c r="K32" s="193"/>
      <c r="L32" s="194"/>
      <c r="M32" s="195"/>
      <c r="N32" s="114"/>
      <c r="O32" s="115"/>
      <c r="P32" s="116"/>
      <c r="Q32" s="114"/>
      <c r="R32" s="115"/>
      <c r="S32" s="116"/>
      <c r="T32" s="114"/>
      <c r="U32" s="115"/>
      <c r="V32" s="116"/>
      <c r="W32" s="114"/>
      <c r="X32" s="115"/>
      <c r="Y32" s="116"/>
    </row>
    <row r="33" spans="1:25" ht="39" customHeight="1" thickBot="1" x14ac:dyDescent="0.45">
      <c r="A33" s="380"/>
      <c r="B33" s="117"/>
      <c r="C33" s="128">
        <v>1820000</v>
      </c>
      <c r="D33" s="125"/>
      <c r="E33" s="123"/>
      <c r="F33" s="128"/>
      <c r="G33" s="159"/>
      <c r="H33" s="117"/>
      <c r="I33" s="128"/>
      <c r="J33" s="159"/>
      <c r="K33" s="161"/>
      <c r="L33" s="196"/>
      <c r="M33" s="159"/>
      <c r="N33" s="161" t="s">
        <v>64</v>
      </c>
      <c r="O33" s="128"/>
      <c r="P33" s="119"/>
      <c r="Q33" s="117"/>
      <c r="R33" s="118"/>
      <c r="S33" s="119"/>
      <c r="T33" s="117"/>
      <c r="U33" s="118"/>
      <c r="V33" s="119"/>
      <c r="W33" s="117"/>
      <c r="X33" s="129"/>
      <c r="Y33" s="119"/>
    </row>
    <row r="34" spans="1:25" ht="32.25" customHeight="1" x14ac:dyDescent="0.4">
      <c r="A34" s="378" t="s">
        <v>126</v>
      </c>
      <c r="B34" s="106" t="s">
        <v>63</v>
      </c>
      <c r="C34" s="107" t="s">
        <v>78</v>
      </c>
      <c r="D34" s="108"/>
      <c r="E34" s="106" t="s">
        <v>63</v>
      </c>
      <c r="F34" s="107" t="s">
        <v>79</v>
      </c>
      <c r="G34" s="108"/>
      <c r="H34" s="106" t="s">
        <v>63</v>
      </c>
      <c r="I34" s="107" t="s">
        <v>80</v>
      </c>
      <c r="J34" s="108"/>
      <c r="K34" s="106" t="s">
        <v>63</v>
      </c>
      <c r="L34" s="107" t="s">
        <v>81</v>
      </c>
      <c r="M34" s="108"/>
      <c r="N34" s="106" t="s">
        <v>63</v>
      </c>
      <c r="O34" s="107" t="s">
        <v>30</v>
      </c>
      <c r="P34" s="108"/>
      <c r="Q34" s="106" t="s">
        <v>63</v>
      </c>
      <c r="R34" s="107" t="s">
        <v>31</v>
      </c>
      <c r="S34" s="108"/>
      <c r="T34" s="106" t="s">
        <v>63</v>
      </c>
      <c r="U34" s="107" t="s">
        <v>32</v>
      </c>
      <c r="V34" s="108"/>
      <c r="W34" s="106" t="s">
        <v>63</v>
      </c>
      <c r="X34" s="107" t="s">
        <v>82</v>
      </c>
      <c r="Y34" s="108"/>
    </row>
    <row r="35" spans="1:25" ht="30" customHeight="1" x14ac:dyDescent="0.4">
      <c r="A35" s="379"/>
      <c r="B35" s="109" t="s">
        <v>3</v>
      </c>
      <c r="C35" s="110" t="s">
        <v>54</v>
      </c>
      <c r="D35" s="111" t="s">
        <v>57</v>
      </c>
      <c r="E35" s="109" t="s">
        <v>3</v>
      </c>
      <c r="F35" s="110" t="s">
        <v>54</v>
      </c>
      <c r="G35" s="111" t="s">
        <v>57</v>
      </c>
      <c r="H35" s="109" t="s">
        <v>3</v>
      </c>
      <c r="I35" s="110" t="s">
        <v>54</v>
      </c>
      <c r="J35" s="111" t="s">
        <v>57</v>
      </c>
      <c r="K35" s="109" t="s">
        <v>3</v>
      </c>
      <c r="L35" s="110" t="s">
        <v>54</v>
      </c>
      <c r="M35" s="111" t="s">
        <v>57</v>
      </c>
      <c r="N35" s="109" t="s">
        <v>3</v>
      </c>
      <c r="O35" s="110" t="s">
        <v>54</v>
      </c>
      <c r="P35" s="111" t="s">
        <v>57</v>
      </c>
      <c r="Q35" s="109" t="s">
        <v>3</v>
      </c>
      <c r="R35" s="110" t="s">
        <v>54</v>
      </c>
      <c r="S35" s="111" t="s">
        <v>57</v>
      </c>
      <c r="T35" s="109" t="s">
        <v>3</v>
      </c>
      <c r="U35" s="110" t="s">
        <v>54</v>
      </c>
      <c r="V35" s="111" t="s">
        <v>57</v>
      </c>
      <c r="W35" s="109" t="s">
        <v>3</v>
      </c>
      <c r="X35" s="110" t="s">
        <v>54</v>
      </c>
      <c r="Y35" s="111" t="s">
        <v>57</v>
      </c>
    </row>
    <row r="36" spans="1:25" ht="31.5" customHeight="1" x14ac:dyDescent="0.4">
      <c r="A36" s="379"/>
      <c r="B36" s="112">
        <v>26.74</v>
      </c>
      <c r="C36" s="113">
        <v>7.39</v>
      </c>
      <c r="D36" s="111" t="s">
        <v>63</v>
      </c>
      <c r="E36" s="112">
        <v>43.01</v>
      </c>
      <c r="F36" s="113">
        <v>9.11</v>
      </c>
      <c r="G36" s="111" t="s">
        <v>63</v>
      </c>
      <c r="H36" s="112">
        <v>43.01</v>
      </c>
      <c r="I36" s="113">
        <v>9</v>
      </c>
      <c r="J36" s="111" t="s">
        <v>63</v>
      </c>
      <c r="K36" s="112">
        <v>42.28</v>
      </c>
      <c r="L36" s="113">
        <v>7.7</v>
      </c>
      <c r="M36" s="111" t="s">
        <v>63</v>
      </c>
      <c r="N36" s="112">
        <v>42.28</v>
      </c>
      <c r="O36" s="113">
        <v>7.7</v>
      </c>
      <c r="P36" s="111" t="s">
        <v>63</v>
      </c>
      <c r="Q36" s="112">
        <v>43.01</v>
      </c>
      <c r="R36" s="113">
        <v>9</v>
      </c>
      <c r="S36" s="111" t="s">
        <v>63</v>
      </c>
      <c r="T36" s="112">
        <v>43.01</v>
      </c>
      <c r="U36" s="113">
        <v>9</v>
      </c>
      <c r="V36" s="111" t="s">
        <v>63</v>
      </c>
      <c r="W36" s="112">
        <v>26.74</v>
      </c>
      <c r="X36" s="113">
        <v>7.39</v>
      </c>
      <c r="Y36" s="111" t="s">
        <v>63</v>
      </c>
    </row>
    <row r="37" spans="1:25" ht="52.5" customHeight="1" x14ac:dyDescent="0.6">
      <c r="A37" s="379"/>
      <c r="B37" s="114"/>
      <c r="C37" s="115"/>
      <c r="D37" s="116"/>
      <c r="E37" s="114"/>
      <c r="F37" s="115"/>
      <c r="G37" s="116"/>
      <c r="H37" s="114"/>
      <c r="I37" s="115"/>
      <c r="J37" s="116"/>
      <c r="K37" s="114"/>
      <c r="L37" s="115"/>
      <c r="M37" s="116"/>
      <c r="N37" s="114"/>
      <c r="O37" s="115"/>
      <c r="P37" s="116"/>
      <c r="Q37" s="114"/>
      <c r="R37" s="115"/>
      <c r="S37" s="116"/>
      <c r="T37" s="114"/>
      <c r="U37" s="115"/>
      <c r="V37" s="116"/>
      <c r="W37" s="114"/>
      <c r="X37" s="115"/>
      <c r="Y37" s="116"/>
    </row>
    <row r="38" spans="1:25" ht="31.5" customHeight="1" thickBot="1" x14ac:dyDescent="0.45">
      <c r="A38" s="380"/>
      <c r="B38" s="117"/>
      <c r="C38" s="128">
        <v>1675000</v>
      </c>
      <c r="D38" s="125"/>
      <c r="E38" s="123"/>
      <c r="F38" s="124"/>
      <c r="G38" s="125"/>
      <c r="H38" s="123"/>
      <c r="I38" s="128"/>
      <c r="J38" s="159"/>
      <c r="K38" s="158"/>
      <c r="L38" s="128"/>
      <c r="M38" s="159">
        <v>0</v>
      </c>
      <c r="N38" s="160"/>
      <c r="O38" s="128"/>
      <c r="P38" s="159">
        <v>0</v>
      </c>
      <c r="Q38" s="123"/>
      <c r="R38" s="128">
        <v>2600000</v>
      </c>
      <c r="S38" s="125"/>
      <c r="T38" s="117"/>
      <c r="U38" s="118"/>
      <c r="V38" s="119"/>
      <c r="W38" s="117"/>
      <c r="X38" s="118"/>
      <c r="Y38" s="119"/>
    </row>
    <row r="39" spans="1:25" ht="42" customHeight="1" x14ac:dyDescent="0.4">
      <c r="A39" s="373" t="s">
        <v>125</v>
      </c>
      <c r="B39" s="106" t="s">
        <v>63</v>
      </c>
      <c r="C39" s="107" t="s">
        <v>76</v>
      </c>
      <c r="D39" s="126"/>
      <c r="E39" s="106" t="s">
        <v>65</v>
      </c>
      <c r="F39" s="107" t="s">
        <v>26</v>
      </c>
      <c r="G39" s="108"/>
      <c r="H39" s="106" t="s">
        <v>63</v>
      </c>
      <c r="I39" s="107" t="s">
        <v>27</v>
      </c>
      <c r="J39" s="108"/>
      <c r="K39" s="106" t="s">
        <v>65</v>
      </c>
      <c r="L39" s="107" t="s">
        <v>42</v>
      </c>
      <c r="M39" s="108"/>
      <c r="N39" s="106" t="s">
        <v>65</v>
      </c>
      <c r="O39" s="107" t="s">
        <v>28</v>
      </c>
      <c r="P39" s="108"/>
      <c r="Q39" s="106" t="s">
        <v>63</v>
      </c>
      <c r="R39" s="107" t="s">
        <v>29</v>
      </c>
      <c r="S39" s="108"/>
      <c r="T39" s="106" t="s">
        <v>65</v>
      </c>
      <c r="U39" s="107" t="s">
        <v>77</v>
      </c>
      <c r="V39" s="108"/>
    </row>
    <row r="40" spans="1:25" ht="36" customHeight="1" x14ac:dyDescent="0.4">
      <c r="A40" s="374"/>
      <c r="B40" s="109" t="s">
        <v>3</v>
      </c>
      <c r="C40" s="110" t="s">
        <v>54</v>
      </c>
      <c r="D40" s="111" t="s">
        <v>57</v>
      </c>
      <c r="E40" s="109" t="s">
        <v>3</v>
      </c>
      <c r="F40" s="110" t="s">
        <v>54</v>
      </c>
      <c r="G40" s="111" t="s">
        <v>57</v>
      </c>
      <c r="H40" s="109" t="s">
        <v>3</v>
      </c>
      <c r="I40" s="110" t="s">
        <v>54</v>
      </c>
      <c r="J40" s="111" t="s">
        <v>57</v>
      </c>
      <c r="K40" s="109">
        <f>-'Блок 2'!I51</f>
        <v>0</v>
      </c>
      <c r="L40" s="110" t="s">
        <v>54</v>
      </c>
      <c r="M40" s="111" t="s">
        <v>57</v>
      </c>
      <c r="N40" s="109" t="s">
        <v>3</v>
      </c>
      <c r="O40" s="110" t="s">
        <v>54</v>
      </c>
      <c r="P40" s="111" t="s">
        <v>57</v>
      </c>
      <c r="Q40" s="109" t="s">
        <v>3</v>
      </c>
      <c r="R40" s="110" t="s">
        <v>54</v>
      </c>
      <c r="S40" s="111" t="s">
        <v>57</v>
      </c>
      <c r="T40" s="109" t="s">
        <v>3</v>
      </c>
      <c r="U40" s="110" t="s">
        <v>54</v>
      </c>
      <c r="V40" s="111" t="s">
        <v>57</v>
      </c>
    </row>
    <row r="41" spans="1:25" ht="36" customHeight="1" x14ac:dyDescent="0.4">
      <c r="A41" s="374"/>
      <c r="B41" s="120">
        <v>26.74</v>
      </c>
      <c r="C41" s="121">
        <v>0</v>
      </c>
      <c r="D41" s="122" t="s">
        <v>60</v>
      </c>
      <c r="E41" s="120">
        <v>43.01</v>
      </c>
      <c r="F41" s="121">
        <v>0</v>
      </c>
      <c r="G41" s="122" t="s">
        <v>60</v>
      </c>
      <c r="H41" s="120">
        <v>42.28</v>
      </c>
      <c r="I41" s="121">
        <v>0</v>
      </c>
      <c r="J41" s="122" t="s">
        <v>59</v>
      </c>
      <c r="K41" s="120">
        <v>42.28</v>
      </c>
      <c r="L41" s="121">
        <v>7.7</v>
      </c>
      <c r="M41" s="122" t="s">
        <v>61</v>
      </c>
      <c r="N41" s="120">
        <v>43.01</v>
      </c>
      <c r="O41" s="121">
        <v>9</v>
      </c>
      <c r="P41" s="122" t="s">
        <v>60</v>
      </c>
      <c r="Q41" s="120">
        <v>43.01</v>
      </c>
      <c r="R41" s="121">
        <v>9.11</v>
      </c>
      <c r="S41" s="122" t="s">
        <v>59</v>
      </c>
      <c r="T41" s="120">
        <v>26.74</v>
      </c>
      <c r="U41" s="121">
        <v>0</v>
      </c>
      <c r="V41" s="122" t="s">
        <v>60</v>
      </c>
    </row>
    <row r="42" spans="1:25" ht="56.25" customHeight="1" x14ac:dyDescent="0.6">
      <c r="A42" s="374"/>
      <c r="B42" s="114"/>
      <c r="C42" s="115"/>
      <c r="D42" s="127"/>
      <c r="E42" s="114"/>
      <c r="F42" s="184"/>
      <c r="G42" s="116"/>
      <c r="H42" s="114"/>
      <c r="I42" s="184"/>
      <c r="J42" s="116"/>
      <c r="K42" s="114"/>
      <c r="L42" s="115"/>
      <c r="M42" s="116"/>
      <c r="N42" s="114"/>
      <c r="O42" s="115"/>
      <c r="P42" s="116"/>
      <c r="Q42" s="114"/>
      <c r="R42" s="115"/>
      <c r="S42" s="116"/>
      <c r="T42" s="114"/>
      <c r="U42" s="115"/>
      <c r="V42" s="116"/>
    </row>
    <row r="43" spans="1:25" ht="35.25" customHeight="1" thickBot="1" x14ac:dyDescent="0.65">
      <c r="A43" s="374"/>
      <c r="B43" s="117"/>
      <c r="C43" s="128">
        <v>1350000</v>
      </c>
      <c r="D43" s="128"/>
      <c r="E43" s="123"/>
      <c r="F43" s="115"/>
      <c r="G43" s="159"/>
      <c r="H43" s="123"/>
      <c r="I43" s="115"/>
      <c r="J43" s="159"/>
      <c r="K43" s="123"/>
      <c r="L43" s="124"/>
      <c r="M43" s="125"/>
      <c r="N43" s="123"/>
      <c r="O43" s="128"/>
      <c r="P43" s="159">
        <v>0</v>
      </c>
      <c r="Q43" s="160"/>
      <c r="R43" s="128"/>
      <c r="S43" s="119"/>
      <c r="T43" s="117"/>
      <c r="U43" s="118"/>
      <c r="V43" s="119"/>
    </row>
    <row r="44" spans="1:25" x14ac:dyDescent="0.25">
      <c r="N44"/>
      <c r="O44"/>
      <c r="P44"/>
      <c r="Q44"/>
      <c r="R44"/>
      <c r="S44"/>
      <c r="T44"/>
      <c r="U44"/>
      <c r="V44"/>
    </row>
    <row r="45" spans="1:25" x14ac:dyDescent="0.25">
      <c r="N45"/>
      <c r="O45"/>
      <c r="P45"/>
      <c r="Q45"/>
      <c r="R45"/>
      <c r="S45"/>
      <c r="T45"/>
      <c r="U45"/>
      <c r="V45"/>
    </row>
    <row r="46" spans="1:25" x14ac:dyDescent="0.25">
      <c r="N46"/>
      <c r="O46"/>
      <c r="P46"/>
      <c r="Q46"/>
      <c r="R46"/>
      <c r="S46"/>
      <c r="T46"/>
      <c r="U46"/>
      <c r="V46"/>
    </row>
    <row r="47" spans="1:25" x14ac:dyDescent="0.25">
      <c r="N47"/>
      <c r="O47"/>
      <c r="P47"/>
      <c r="Q47"/>
      <c r="R47"/>
      <c r="S47"/>
      <c r="T47"/>
      <c r="U47"/>
      <c r="V47"/>
    </row>
    <row r="48" spans="1:25" x14ac:dyDescent="0.25">
      <c r="N48"/>
      <c r="O48"/>
      <c r="P48"/>
      <c r="Q48"/>
      <c r="R48"/>
      <c r="S48"/>
      <c r="T48"/>
      <c r="U48"/>
      <c r="V48"/>
    </row>
    <row r="49" spans="10:22" x14ac:dyDescent="0.25">
      <c r="N49"/>
      <c r="O49"/>
      <c r="P49"/>
      <c r="Q49"/>
      <c r="R49"/>
      <c r="S49"/>
      <c r="T49"/>
      <c r="U49"/>
      <c r="V49"/>
    </row>
    <row r="50" spans="10:22" x14ac:dyDescent="0.25">
      <c r="N50"/>
      <c r="O50"/>
      <c r="P50"/>
      <c r="Q50"/>
      <c r="R50"/>
      <c r="S50"/>
      <c r="T50"/>
      <c r="U50"/>
      <c r="V50"/>
    </row>
    <row r="51" spans="10:22" ht="28.5" x14ac:dyDescent="0.45">
      <c r="J51" s="28"/>
      <c r="N51"/>
      <c r="O51"/>
      <c r="P51"/>
      <c r="Q51"/>
      <c r="R51"/>
      <c r="S51"/>
      <c r="T51"/>
      <c r="U51"/>
      <c r="V51"/>
    </row>
    <row r="52" spans="10:22" x14ac:dyDescent="0.25">
      <c r="N52"/>
      <c r="O52"/>
      <c r="P52"/>
      <c r="Q52"/>
      <c r="R52"/>
      <c r="S52"/>
      <c r="T52"/>
      <c r="U52"/>
      <c r="V52"/>
    </row>
    <row r="53" spans="10:22" x14ac:dyDescent="0.25">
      <c r="N53"/>
      <c r="O53"/>
      <c r="P53"/>
      <c r="Q53"/>
      <c r="R53"/>
      <c r="S53"/>
      <c r="T53"/>
      <c r="U53"/>
      <c r="V53"/>
    </row>
    <row r="54" spans="10:22" x14ac:dyDescent="0.25">
      <c r="N54"/>
      <c r="O54"/>
      <c r="P54"/>
      <c r="Q54"/>
      <c r="R54"/>
      <c r="S54"/>
      <c r="T54"/>
      <c r="U54"/>
      <c r="V54"/>
    </row>
    <row r="55" spans="10:22" x14ac:dyDescent="0.25">
      <c r="N55"/>
      <c r="O55"/>
      <c r="P55"/>
      <c r="Q55"/>
      <c r="R55"/>
      <c r="S55"/>
      <c r="T55"/>
      <c r="U55"/>
      <c r="V55"/>
    </row>
    <row r="56" spans="10:22" x14ac:dyDescent="0.25">
      <c r="N56"/>
      <c r="O56"/>
      <c r="P56"/>
      <c r="Q56"/>
      <c r="R56"/>
      <c r="S56"/>
      <c r="T56"/>
      <c r="U56"/>
      <c r="V56"/>
    </row>
    <row r="57" spans="10:22" x14ac:dyDescent="0.25">
      <c r="N57"/>
      <c r="O57"/>
      <c r="P57"/>
      <c r="Q57"/>
      <c r="R57"/>
      <c r="S57"/>
      <c r="T57"/>
      <c r="U57"/>
      <c r="V57"/>
    </row>
    <row r="58" spans="10:22" x14ac:dyDescent="0.25">
      <c r="N58"/>
      <c r="O58"/>
      <c r="P58"/>
      <c r="Q58"/>
      <c r="R58"/>
      <c r="S58"/>
      <c r="T58"/>
      <c r="U58"/>
      <c r="V58"/>
    </row>
    <row r="59" spans="10:22" x14ac:dyDescent="0.25">
      <c r="N59"/>
      <c r="O59"/>
      <c r="P59"/>
      <c r="Q59"/>
      <c r="R59"/>
      <c r="S59"/>
      <c r="T59"/>
      <c r="U59"/>
      <c r="V59"/>
    </row>
    <row r="60" spans="10:22" x14ac:dyDescent="0.25">
      <c r="N60"/>
      <c r="O60"/>
      <c r="P60"/>
      <c r="Q60"/>
      <c r="R60"/>
      <c r="S60"/>
      <c r="T60"/>
      <c r="U60"/>
      <c r="V60"/>
    </row>
    <row r="61" spans="10:22" x14ac:dyDescent="0.25">
      <c r="N61"/>
      <c r="O61"/>
      <c r="P61"/>
      <c r="Q61"/>
      <c r="R61"/>
      <c r="S61"/>
      <c r="T61"/>
      <c r="U61"/>
      <c r="V61"/>
    </row>
    <row r="62" spans="10:22" x14ac:dyDescent="0.25">
      <c r="N62"/>
      <c r="O62"/>
      <c r="P62"/>
      <c r="Q62"/>
      <c r="R62"/>
      <c r="S62"/>
      <c r="T62"/>
      <c r="U62"/>
      <c r="V62"/>
    </row>
    <row r="63" spans="10:22" x14ac:dyDescent="0.25">
      <c r="N63"/>
      <c r="O63"/>
      <c r="P63"/>
      <c r="Q63"/>
      <c r="R63"/>
      <c r="S63"/>
      <c r="T63"/>
      <c r="U63"/>
      <c r="V63"/>
    </row>
    <row r="64" spans="10:22" x14ac:dyDescent="0.25">
      <c r="N64"/>
      <c r="O64"/>
      <c r="P64"/>
      <c r="Q64"/>
      <c r="R64"/>
      <c r="S64"/>
      <c r="T64"/>
      <c r="U64"/>
      <c r="V64"/>
    </row>
    <row r="65" spans="14:22" x14ac:dyDescent="0.25">
      <c r="N65"/>
      <c r="O65"/>
      <c r="P65"/>
      <c r="Q65"/>
      <c r="R65"/>
      <c r="S65"/>
      <c r="T65"/>
      <c r="U65"/>
      <c r="V65"/>
    </row>
    <row r="66" spans="14:22" x14ac:dyDescent="0.25">
      <c r="N66"/>
      <c r="O66"/>
      <c r="P66"/>
      <c r="Q66"/>
      <c r="R66"/>
      <c r="S66"/>
      <c r="T66"/>
      <c r="U66"/>
      <c r="V66"/>
    </row>
    <row r="67" spans="14:22" x14ac:dyDescent="0.25">
      <c r="N67"/>
      <c r="O67"/>
      <c r="P67"/>
      <c r="Q67"/>
      <c r="R67"/>
      <c r="S67"/>
      <c r="T67"/>
      <c r="U67"/>
      <c r="V67"/>
    </row>
    <row r="68" spans="14:22" x14ac:dyDescent="0.25">
      <c r="N68"/>
      <c r="O68"/>
      <c r="P68"/>
      <c r="Q68"/>
      <c r="R68"/>
      <c r="S68"/>
      <c r="T68"/>
      <c r="U68"/>
      <c r="V68"/>
    </row>
    <row r="69" spans="14:22" x14ac:dyDescent="0.25">
      <c r="N69"/>
      <c r="O69"/>
      <c r="P69"/>
      <c r="Q69"/>
      <c r="R69"/>
      <c r="S69"/>
      <c r="T69"/>
      <c r="U69"/>
      <c r="V69"/>
    </row>
    <row r="70" spans="14:22" x14ac:dyDescent="0.25">
      <c r="N70"/>
      <c r="O70"/>
      <c r="P70"/>
      <c r="Q70"/>
      <c r="R70"/>
      <c r="S70"/>
      <c r="T70"/>
      <c r="U70"/>
      <c r="V70"/>
    </row>
    <row r="71" spans="14:22" x14ac:dyDescent="0.25">
      <c r="N71"/>
      <c r="O71"/>
      <c r="P71"/>
      <c r="Q71"/>
      <c r="R71"/>
      <c r="S71"/>
      <c r="T71"/>
      <c r="U71"/>
      <c r="V71"/>
    </row>
    <row r="72" spans="14:22" x14ac:dyDescent="0.25">
      <c r="N72"/>
      <c r="O72"/>
      <c r="P72"/>
      <c r="Q72"/>
      <c r="R72"/>
      <c r="S72"/>
      <c r="T72"/>
      <c r="U72"/>
      <c r="V72"/>
    </row>
    <row r="73" spans="14:22" x14ac:dyDescent="0.25">
      <c r="N73"/>
      <c r="O73"/>
      <c r="P73"/>
      <c r="Q73"/>
      <c r="R73"/>
      <c r="S73"/>
      <c r="T73"/>
      <c r="U73"/>
      <c r="V73"/>
    </row>
    <row r="74" spans="14:22" x14ac:dyDescent="0.25">
      <c r="N74"/>
      <c r="O74"/>
      <c r="P74"/>
      <c r="Q74"/>
      <c r="R74"/>
      <c r="S74"/>
      <c r="T74"/>
      <c r="U74"/>
      <c r="V74"/>
    </row>
    <row r="75" spans="14:22" x14ac:dyDescent="0.25">
      <c r="N75"/>
      <c r="O75"/>
      <c r="P75"/>
      <c r="Q75"/>
      <c r="R75"/>
      <c r="S75"/>
      <c r="T75"/>
      <c r="U75"/>
      <c r="V75"/>
    </row>
    <row r="76" spans="14:22" x14ac:dyDescent="0.25">
      <c r="N76"/>
      <c r="O76"/>
      <c r="P76"/>
      <c r="Q76"/>
      <c r="R76"/>
      <c r="S76"/>
      <c r="T76"/>
      <c r="U76"/>
      <c r="V76"/>
    </row>
    <row r="77" spans="14:22" x14ac:dyDescent="0.25">
      <c r="N77"/>
      <c r="O77"/>
      <c r="P77"/>
      <c r="Q77"/>
      <c r="R77"/>
      <c r="S77"/>
      <c r="T77"/>
      <c r="U77"/>
      <c r="V77"/>
    </row>
    <row r="78" spans="14:22" x14ac:dyDescent="0.25">
      <c r="N78"/>
      <c r="O78"/>
      <c r="P78"/>
      <c r="Q78"/>
      <c r="R78"/>
      <c r="S78"/>
      <c r="T78"/>
      <c r="U78"/>
      <c r="V78"/>
    </row>
    <row r="79" spans="14:22" x14ac:dyDescent="0.25">
      <c r="N79"/>
      <c r="O79"/>
      <c r="P79"/>
      <c r="Q79"/>
      <c r="R79"/>
      <c r="S79"/>
      <c r="T79"/>
      <c r="U79"/>
      <c r="V79"/>
    </row>
    <row r="80" spans="14:22" x14ac:dyDescent="0.25">
      <c r="N80"/>
      <c r="O80"/>
      <c r="P80"/>
      <c r="Q80"/>
      <c r="R80"/>
      <c r="S80"/>
      <c r="T80"/>
      <c r="U80"/>
      <c r="V80"/>
    </row>
    <row r="81" spans="14:22" x14ac:dyDescent="0.25">
      <c r="N81"/>
      <c r="O81"/>
      <c r="P81"/>
      <c r="Q81"/>
      <c r="R81"/>
      <c r="S81"/>
      <c r="T81"/>
      <c r="U81"/>
      <c r="V81"/>
    </row>
    <row r="82" spans="14:22" x14ac:dyDescent="0.25">
      <c r="N82"/>
      <c r="O82"/>
      <c r="P82"/>
      <c r="Q82"/>
      <c r="R82"/>
      <c r="S82"/>
      <c r="T82"/>
      <c r="U82"/>
      <c r="V82"/>
    </row>
    <row r="83" spans="14:22" x14ac:dyDescent="0.25">
      <c r="N83"/>
      <c r="O83"/>
      <c r="P83"/>
      <c r="Q83"/>
      <c r="R83"/>
      <c r="S83"/>
      <c r="T83"/>
      <c r="U83"/>
      <c r="V83"/>
    </row>
    <row r="84" spans="14:22" x14ac:dyDescent="0.25">
      <c r="N84"/>
      <c r="O84"/>
      <c r="P84"/>
      <c r="Q84"/>
      <c r="R84"/>
      <c r="S84"/>
      <c r="T84"/>
      <c r="U84"/>
      <c r="V84"/>
    </row>
    <row r="85" spans="14:22" x14ac:dyDescent="0.25">
      <c r="N85"/>
      <c r="O85"/>
      <c r="P85"/>
      <c r="Q85"/>
      <c r="R85"/>
      <c r="S85"/>
      <c r="T85"/>
      <c r="U85"/>
      <c r="V85"/>
    </row>
    <row r="86" spans="14:22" x14ac:dyDescent="0.25">
      <c r="N86"/>
      <c r="O86"/>
      <c r="P86"/>
      <c r="Q86"/>
      <c r="R86"/>
      <c r="S86"/>
      <c r="T86"/>
      <c r="U86"/>
      <c r="V86"/>
    </row>
    <row r="87" spans="14:22" x14ac:dyDescent="0.25">
      <c r="N87"/>
      <c r="O87"/>
      <c r="P87"/>
      <c r="Q87"/>
      <c r="R87"/>
      <c r="S87"/>
      <c r="T87"/>
      <c r="U87"/>
      <c r="V87"/>
    </row>
    <row r="88" spans="14:22" x14ac:dyDescent="0.25">
      <c r="N88"/>
      <c r="O88"/>
      <c r="P88"/>
      <c r="Q88"/>
      <c r="R88"/>
      <c r="S88"/>
      <c r="T88"/>
      <c r="U88"/>
      <c r="V88"/>
    </row>
    <row r="89" spans="14:22" x14ac:dyDescent="0.25">
      <c r="N89"/>
      <c r="O89"/>
      <c r="P89"/>
      <c r="Q89"/>
      <c r="R89"/>
      <c r="S89"/>
      <c r="T89"/>
      <c r="U89"/>
      <c r="V89"/>
    </row>
    <row r="90" spans="14:22" x14ac:dyDescent="0.25">
      <c r="N90"/>
      <c r="O90"/>
      <c r="P90"/>
      <c r="Q90"/>
      <c r="R90"/>
      <c r="S90"/>
      <c r="T90"/>
      <c r="U90"/>
      <c r="V90"/>
    </row>
    <row r="91" spans="14:22" x14ac:dyDescent="0.25">
      <c r="N91"/>
      <c r="O91"/>
      <c r="P91"/>
      <c r="Q91"/>
      <c r="R91"/>
      <c r="S91"/>
      <c r="T91"/>
      <c r="U91"/>
      <c r="V91"/>
    </row>
    <row r="92" spans="14:22" x14ac:dyDescent="0.25">
      <c r="N92"/>
      <c r="O92"/>
      <c r="P92"/>
      <c r="Q92"/>
      <c r="R92"/>
      <c r="S92"/>
      <c r="T92"/>
      <c r="U92"/>
      <c r="V92"/>
    </row>
    <row r="93" spans="14:22" x14ac:dyDescent="0.25">
      <c r="N93"/>
      <c r="O93"/>
      <c r="P93"/>
      <c r="Q93"/>
      <c r="R93"/>
      <c r="S93"/>
      <c r="T93"/>
      <c r="U93"/>
      <c r="V93"/>
    </row>
    <row r="94" spans="14:22" x14ac:dyDescent="0.25">
      <c r="N94"/>
      <c r="O94"/>
      <c r="P94"/>
      <c r="Q94"/>
      <c r="R94"/>
      <c r="S94"/>
      <c r="T94"/>
      <c r="U94"/>
      <c r="V94"/>
    </row>
    <row r="95" spans="14:22" x14ac:dyDescent="0.25">
      <c r="N95"/>
      <c r="O95"/>
      <c r="P95"/>
      <c r="Q95"/>
      <c r="R95"/>
      <c r="S95"/>
      <c r="T95"/>
      <c r="U95"/>
      <c r="V95"/>
    </row>
    <row r="96" spans="14:22" x14ac:dyDescent="0.25">
      <c r="N96"/>
      <c r="O96"/>
      <c r="P96"/>
      <c r="Q96"/>
      <c r="R96"/>
      <c r="S96"/>
      <c r="T96"/>
      <c r="U96"/>
      <c r="V96"/>
    </row>
    <row r="97" spans="14:22" x14ac:dyDescent="0.25">
      <c r="N97"/>
      <c r="O97"/>
      <c r="P97"/>
      <c r="Q97"/>
      <c r="R97"/>
      <c r="S97"/>
      <c r="T97"/>
      <c r="U97"/>
      <c r="V97"/>
    </row>
    <row r="98" spans="14:22" x14ac:dyDescent="0.25">
      <c r="N98"/>
      <c r="O98"/>
      <c r="P98"/>
      <c r="Q98"/>
      <c r="R98"/>
      <c r="S98"/>
      <c r="T98"/>
      <c r="U98"/>
      <c r="V98"/>
    </row>
    <row r="99" spans="14:22" x14ac:dyDescent="0.25">
      <c r="N99"/>
      <c r="O99"/>
      <c r="P99"/>
      <c r="Q99"/>
      <c r="R99"/>
      <c r="S99"/>
      <c r="T99"/>
      <c r="U99"/>
      <c r="V99"/>
    </row>
    <row r="100" spans="14:22" x14ac:dyDescent="0.25">
      <c r="N100"/>
      <c r="O100"/>
      <c r="P100"/>
      <c r="Q100"/>
      <c r="R100"/>
      <c r="S100"/>
      <c r="T100"/>
      <c r="U100"/>
      <c r="V100"/>
    </row>
    <row r="101" spans="14:22" x14ac:dyDescent="0.25">
      <c r="N101"/>
      <c r="O101"/>
      <c r="P101"/>
      <c r="Q101"/>
      <c r="R101"/>
      <c r="S101"/>
      <c r="T101"/>
      <c r="U101"/>
      <c r="V101"/>
    </row>
    <row r="102" spans="14:22" x14ac:dyDescent="0.25">
      <c r="N102"/>
      <c r="O102"/>
      <c r="P102"/>
      <c r="Q102"/>
      <c r="R102"/>
      <c r="S102"/>
      <c r="T102"/>
      <c r="U102"/>
      <c r="V102"/>
    </row>
    <row r="103" spans="14:22" x14ac:dyDescent="0.25">
      <c r="N103"/>
      <c r="O103"/>
      <c r="P103"/>
      <c r="Q103"/>
      <c r="R103"/>
      <c r="S103"/>
      <c r="T103"/>
      <c r="U103"/>
      <c r="V103"/>
    </row>
    <row r="104" spans="14:22" x14ac:dyDescent="0.25">
      <c r="N104"/>
      <c r="O104"/>
      <c r="P104"/>
      <c r="Q104"/>
      <c r="R104"/>
      <c r="S104"/>
      <c r="T104"/>
      <c r="U104"/>
      <c r="V104"/>
    </row>
    <row r="105" spans="14:22" x14ac:dyDescent="0.25">
      <c r="N105"/>
      <c r="O105"/>
      <c r="P105"/>
      <c r="Q105"/>
      <c r="R105"/>
      <c r="S105"/>
      <c r="T105"/>
      <c r="U105"/>
      <c r="V105"/>
    </row>
    <row r="106" spans="14:22" x14ac:dyDescent="0.25">
      <c r="N106"/>
      <c r="O106"/>
      <c r="P106"/>
      <c r="Q106"/>
      <c r="R106"/>
      <c r="S106"/>
      <c r="T106"/>
      <c r="U106"/>
      <c r="V106"/>
    </row>
    <row r="107" spans="14:22" x14ac:dyDescent="0.25">
      <c r="N107"/>
      <c r="O107"/>
      <c r="P107"/>
      <c r="Q107"/>
      <c r="R107"/>
      <c r="S107"/>
      <c r="T107"/>
      <c r="U107"/>
      <c r="V107"/>
    </row>
    <row r="108" spans="14:22" x14ac:dyDescent="0.25">
      <c r="N108"/>
      <c r="O108"/>
      <c r="P108"/>
      <c r="Q108"/>
      <c r="R108"/>
      <c r="S108"/>
      <c r="T108"/>
      <c r="U108"/>
      <c r="V108"/>
    </row>
    <row r="109" spans="14:22" x14ac:dyDescent="0.25">
      <c r="N109"/>
      <c r="O109"/>
      <c r="P109"/>
      <c r="Q109"/>
      <c r="R109"/>
      <c r="S109"/>
      <c r="T109"/>
      <c r="U109"/>
      <c r="V109"/>
    </row>
    <row r="110" spans="14:22" x14ac:dyDescent="0.25">
      <c r="N110"/>
      <c r="O110"/>
      <c r="P110"/>
      <c r="Q110"/>
      <c r="R110"/>
      <c r="S110"/>
      <c r="T110"/>
      <c r="U110"/>
      <c r="V110"/>
    </row>
    <row r="111" spans="14:22" x14ac:dyDescent="0.25">
      <c r="N111"/>
      <c r="O111"/>
      <c r="P111"/>
      <c r="Q111"/>
      <c r="R111"/>
      <c r="S111"/>
      <c r="T111"/>
      <c r="U111"/>
      <c r="V111"/>
    </row>
    <row r="112" spans="14:22" x14ac:dyDescent="0.25">
      <c r="N112"/>
      <c r="O112"/>
      <c r="P112"/>
      <c r="Q112"/>
      <c r="R112"/>
      <c r="S112"/>
      <c r="T112"/>
      <c r="U112"/>
      <c r="V112"/>
    </row>
    <row r="113" spans="14:22" x14ac:dyDescent="0.25">
      <c r="N113"/>
      <c r="O113"/>
      <c r="P113"/>
      <c r="Q113"/>
      <c r="R113"/>
      <c r="S113"/>
      <c r="T113"/>
      <c r="U113"/>
      <c r="V113"/>
    </row>
    <row r="114" spans="14:22" x14ac:dyDescent="0.25">
      <c r="N114"/>
      <c r="O114"/>
      <c r="P114"/>
      <c r="Q114"/>
      <c r="R114"/>
      <c r="S114"/>
      <c r="T114"/>
      <c r="U114"/>
      <c r="V114"/>
    </row>
    <row r="115" spans="14:22" x14ac:dyDescent="0.25">
      <c r="N115"/>
      <c r="O115"/>
      <c r="P115"/>
      <c r="Q115"/>
      <c r="R115"/>
      <c r="S115"/>
      <c r="T115"/>
      <c r="U115"/>
      <c r="V115"/>
    </row>
    <row r="116" spans="14:22" x14ac:dyDescent="0.25">
      <c r="N116"/>
      <c r="O116"/>
      <c r="P116"/>
      <c r="Q116"/>
      <c r="R116"/>
      <c r="S116"/>
      <c r="T116"/>
      <c r="U116"/>
      <c r="V116"/>
    </row>
    <row r="117" spans="14:22" x14ac:dyDescent="0.25">
      <c r="N117"/>
      <c r="O117"/>
      <c r="P117"/>
      <c r="Q117"/>
      <c r="R117"/>
      <c r="S117"/>
      <c r="T117"/>
      <c r="U117"/>
      <c r="V117"/>
    </row>
    <row r="118" spans="14:22" x14ac:dyDescent="0.25">
      <c r="N118"/>
      <c r="O118"/>
      <c r="P118"/>
      <c r="Q118"/>
      <c r="R118"/>
      <c r="S118"/>
      <c r="T118"/>
      <c r="U118"/>
      <c r="V118"/>
    </row>
    <row r="119" spans="14:22" x14ac:dyDescent="0.25">
      <c r="N119"/>
      <c r="O119"/>
      <c r="P119"/>
      <c r="Q119"/>
      <c r="R119"/>
      <c r="S119"/>
      <c r="T119"/>
      <c r="U119"/>
      <c r="V119"/>
    </row>
    <row r="120" spans="14:22" x14ac:dyDescent="0.25">
      <c r="N120"/>
      <c r="O120"/>
      <c r="P120"/>
      <c r="Q120"/>
      <c r="R120"/>
      <c r="S120"/>
      <c r="T120"/>
      <c r="U120"/>
      <c r="V120"/>
    </row>
    <row r="121" spans="14:22" x14ac:dyDescent="0.25">
      <c r="N121"/>
      <c r="O121"/>
      <c r="P121"/>
      <c r="Q121"/>
      <c r="R121"/>
      <c r="S121"/>
      <c r="T121"/>
      <c r="U121"/>
      <c r="V121"/>
    </row>
    <row r="122" spans="14:22" x14ac:dyDescent="0.25">
      <c r="N122"/>
      <c r="O122"/>
      <c r="P122"/>
      <c r="Q122"/>
      <c r="R122"/>
      <c r="S122"/>
      <c r="T122"/>
      <c r="U122"/>
      <c r="V122"/>
    </row>
    <row r="123" spans="14:22" x14ac:dyDescent="0.25">
      <c r="N123"/>
      <c r="O123"/>
      <c r="P123"/>
      <c r="Q123"/>
      <c r="R123"/>
      <c r="S123"/>
      <c r="T123"/>
      <c r="U123"/>
      <c r="V123"/>
    </row>
    <row r="124" spans="14:22" x14ac:dyDescent="0.25">
      <c r="N124"/>
      <c r="O124"/>
      <c r="P124"/>
      <c r="Q124"/>
      <c r="R124"/>
      <c r="S124"/>
      <c r="T124"/>
      <c r="U124"/>
      <c r="V124"/>
    </row>
    <row r="125" spans="14:22" x14ac:dyDescent="0.25">
      <c r="N125"/>
      <c r="O125"/>
      <c r="P125"/>
      <c r="Q125"/>
      <c r="R125"/>
      <c r="S125"/>
      <c r="T125"/>
      <c r="U125"/>
      <c r="V125"/>
    </row>
    <row r="126" spans="14:22" x14ac:dyDescent="0.25">
      <c r="N126"/>
      <c r="O126"/>
      <c r="P126"/>
      <c r="Q126"/>
      <c r="R126"/>
      <c r="S126"/>
      <c r="T126"/>
      <c r="U126"/>
      <c r="V126"/>
    </row>
    <row r="127" spans="14:22" x14ac:dyDescent="0.25">
      <c r="N127"/>
      <c r="O127"/>
      <c r="P127"/>
      <c r="Q127"/>
      <c r="R127"/>
      <c r="S127"/>
      <c r="T127"/>
      <c r="U127"/>
      <c r="V127"/>
    </row>
    <row r="128" spans="14:22" x14ac:dyDescent="0.25">
      <c r="N128"/>
      <c r="O128"/>
      <c r="P128"/>
      <c r="Q128"/>
      <c r="R128"/>
      <c r="S128"/>
      <c r="T128"/>
      <c r="U128"/>
      <c r="V128"/>
    </row>
    <row r="129" spans="14:22" x14ac:dyDescent="0.25">
      <c r="N129"/>
      <c r="O129"/>
      <c r="P129"/>
      <c r="Q129"/>
      <c r="R129"/>
      <c r="S129"/>
      <c r="T129"/>
      <c r="U129"/>
      <c r="V129"/>
    </row>
    <row r="130" spans="14:22" x14ac:dyDescent="0.25">
      <c r="N130"/>
      <c r="O130"/>
      <c r="P130"/>
      <c r="Q130"/>
      <c r="R130"/>
      <c r="S130"/>
      <c r="T130"/>
      <c r="U130"/>
      <c r="V130"/>
    </row>
  </sheetData>
  <mergeCells count="8">
    <mergeCell ref="A39:A43"/>
    <mergeCell ref="A6:A8"/>
    <mergeCell ref="A34:A38"/>
    <mergeCell ref="A9:A13"/>
    <mergeCell ref="A14:A18"/>
    <mergeCell ref="A19:A23"/>
    <mergeCell ref="A24:A28"/>
    <mergeCell ref="A29:A33"/>
  </mergeCells>
  <phoneticPr fontId="20" type="noConversion"/>
  <pageMargins left="0.19685039370078741" right="0.19685039370078741" top="0.39370078740157483" bottom="0" header="0.19685039370078741" footer="0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showWhiteSpace="0" view="pageLayout" topLeftCell="B1" zoomScaleNormal="100" workbookViewId="0">
      <selection activeCell="B1" sqref="B1:M5"/>
    </sheetView>
  </sheetViews>
  <sheetFormatPr defaultRowHeight="15" x14ac:dyDescent="0.25"/>
  <cols>
    <col min="1" max="1" width="21.42578125" customWidth="1"/>
    <col min="3" max="3" width="13.42578125" customWidth="1"/>
    <col min="4" max="4" width="10.5703125" customWidth="1"/>
    <col min="6" max="6" width="11.28515625" customWidth="1"/>
    <col min="7" max="7" width="10.42578125" customWidth="1"/>
    <col min="9" max="9" width="11.42578125" customWidth="1"/>
    <col min="10" max="10" width="13" customWidth="1"/>
    <col min="12" max="12" width="12" customWidth="1"/>
  </cols>
  <sheetData>
    <row r="1" spans="1:13" ht="16.5" x14ac:dyDescent="0.3">
      <c r="A1" s="37" t="e">
        <f>A1:G16№</f>
        <v>#NAME?</v>
      </c>
      <c r="B1" s="332" t="s">
        <v>67</v>
      </c>
      <c r="C1" s="333" t="s">
        <v>180</v>
      </c>
      <c r="D1" s="334"/>
      <c r="E1" s="332" t="s">
        <v>65</v>
      </c>
      <c r="F1" s="333" t="s">
        <v>163</v>
      </c>
      <c r="G1" s="334"/>
      <c r="H1" s="332" t="s">
        <v>63</v>
      </c>
      <c r="I1" s="333" t="s">
        <v>179</v>
      </c>
      <c r="J1" s="334"/>
      <c r="K1" s="332" t="s">
        <v>65</v>
      </c>
      <c r="L1" s="333" t="s">
        <v>160</v>
      </c>
      <c r="M1" s="334"/>
    </row>
    <row r="2" spans="1:13" x14ac:dyDescent="0.25">
      <c r="A2" s="254" t="s">
        <v>56</v>
      </c>
      <c r="B2" s="350" t="s">
        <v>3</v>
      </c>
      <c r="C2" s="351" t="s">
        <v>55</v>
      </c>
      <c r="D2" s="352" t="s">
        <v>57</v>
      </c>
      <c r="E2" s="350" t="s">
        <v>3</v>
      </c>
      <c r="F2" s="351" t="s">
        <v>55</v>
      </c>
      <c r="G2" s="352" t="s">
        <v>57</v>
      </c>
      <c r="H2" s="350" t="s">
        <v>3</v>
      </c>
      <c r="I2" s="351" t="s">
        <v>54</v>
      </c>
      <c r="J2" s="352" t="s">
        <v>57</v>
      </c>
      <c r="K2" s="350" t="s">
        <v>3</v>
      </c>
      <c r="L2" s="351" t="s">
        <v>54</v>
      </c>
      <c r="M2" s="352" t="s">
        <v>57</v>
      </c>
    </row>
    <row r="3" spans="1:13" x14ac:dyDescent="0.25">
      <c r="A3" s="258"/>
      <c r="B3" s="395">
        <v>42.02</v>
      </c>
      <c r="C3" s="396">
        <v>15.45</v>
      </c>
      <c r="D3" s="355" t="s">
        <v>58</v>
      </c>
      <c r="E3" s="395">
        <v>37.5</v>
      </c>
      <c r="F3" s="396">
        <v>24.45</v>
      </c>
      <c r="G3" s="355" t="s">
        <v>59</v>
      </c>
      <c r="H3" s="395">
        <v>36.29</v>
      </c>
      <c r="I3" s="396">
        <v>8.6999999999999993</v>
      </c>
      <c r="J3" s="355" t="s">
        <v>59</v>
      </c>
      <c r="K3" s="395">
        <v>32.39</v>
      </c>
      <c r="L3" s="396">
        <v>8.7899999999999991</v>
      </c>
      <c r="M3" s="355" t="s">
        <v>59</v>
      </c>
    </row>
    <row r="4" spans="1:13" ht="15.75" thickBot="1" x14ac:dyDescent="0.3">
      <c r="A4" s="262" t="s">
        <v>162</v>
      </c>
      <c r="B4" s="356"/>
      <c r="C4" s="398">
        <v>5950000</v>
      </c>
      <c r="D4" s="358"/>
      <c r="E4" s="397"/>
      <c r="F4" s="398">
        <v>5950000</v>
      </c>
      <c r="G4" s="402"/>
      <c r="H4" s="356"/>
      <c r="I4" s="398">
        <v>4850000</v>
      </c>
      <c r="J4" s="358"/>
      <c r="K4" s="356"/>
      <c r="L4" s="398">
        <v>4450000</v>
      </c>
      <c r="M4" s="358"/>
    </row>
    <row r="5" spans="1:13" ht="15.75" thickBot="1" x14ac:dyDescent="0.3">
      <c r="A5" s="265"/>
      <c r="B5" s="403"/>
      <c r="C5" s="404"/>
      <c r="D5" s="405">
        <v>120000</v>
      </c>
      <c r="E5" s="406"/>
      <c r="F5" s="402"/>
      <c r="G5" s="405">
        <v>120000</v>
      </c>
      <c r="H5" s="403"/>
      <c r="I5" s="404"/>
      <c r="J5" s="405">
        <v>120000</v>
      </c>
      <c r="K5" s="403"/>
      <c r="L5" s="404"/>
      <c r="M5" s="405">
        <v>120000</v>
      </c>
    </row>
    <row r="6" spans="1:13" x14ac:dyDescent="0.25">
      <c r="A6" s="387" t="s">
        <v>159</v>
      </c>
      <c r="B6" s="266" t="s">
        <v>66</v>
      </c>
      <c r="C6" s="267" t="s">
        <v>178</v>
      </c>
      <c r="D6" s="268"/>
      <c r="E6" s="347" t="s">
        <v>63</v>
      </c>
      <c r="F6" s="348" t="s">
        <v>161</v>
      </c>
      <c r="G6" s="349"/>
      <c r="H6" s="282" t="s">
        <v>63</v>
      </c>
      <c r="I6" s="283" t="s">
        <v>177</v>
      </c>
      <c r="J6" s="284"/>
      <c r="K6" s="282" t="s">
        <v>63</v>
      </c>
      <c r="L6" s="283" t="s">
        <v>157</v>
      </c>
      <c r="M6" s="284"/>
    </row>
    <row r="7" spans="1:13" x14ac:dyDescent="0.25">
      <c r="A7" s="388"/>
      <c r="B7" s="269" t="s">
        <v>3</v>
      </c>
      <c r="C7" s="270" t="s">
        <v>54</v>
      </c>
      <c r="D7" s="271" t="s">
        <v>57</v>
      </c>
      <c r="E7" s="350" t="s">
        <v>3</v>
      </c>
      <c r="F7" s="351" t="s">
        <v>54</v>
      </c>
      <c r="G7" s="352" t="s">
        <v>57</v>
      </c>
      <c r="H7" s="255" t="s">
        <v>3</v>
      </c>
      <c r="I7" s="256" t="s">
        <v>55</v>
      </c>
      <c r="J7" s="257" t="s">
        <v>57</v>
      </c>
      <c r="K7" s="255" t="s">
        <v>3</v>
      </c>
      <c r="L7" s="256" t="s">
        <v>55</v>
      </c>
      <c r="M7" s="257" t="s">
        <v>57</v>
      </c>
    </row>
    <row r="8" spans="1:13" x14ac:dyDescent="0.25">
      <c r="A8" s="388"/>
      <c r="B8" s="272">
        <v>42.02</v>
      </c>
      <c r="C8" s="273">
        <v>15.45</v>
      </c>
      <c r="D8" s="274" t="s">
        <v>58</v>
      </c>
      <c r="E8" s="395">
        <v>37.5</v>
      </c>
      <c r="F8" s="396">
        <v>24.45</v>
      </c>
      <c r="G8" s="355" t="s">
        <v>59</v>
      </c>
      <c r="H8" s="259">
        <v>36.29</v>
      </c>
      <c r="I8" s="260">
        <v>8.6999999999999993</v>
      </c>
      <c r="J8" s="261" t="s">
        <v>59</v>
      </c>
      <c r="K8" s="259">
        <v>32.39</v>
      </c>
      <c r="L8" s="260">
        <v>8.7899999999999991</v>
      </c>
      <c r="M8" s="261" t="s">
        <v>59</v>
      </c>
    </row>
    <row r="9" spans="1:13" ht="15.75" thickBot="1" x14ac:dyDescent="0.3">
      <c r="A9" s="388"/>
      <c r="B9" s="275"/>
      <c r="C9" s="276"/>
      <c r="D9" s="277"/>
      <c r="E9" s="397"/>
      <c r="F9" s="398">
        <v>5950000</v>
      </c>
      <c r="G9" s="399"/>
      <c r="H9" s="290"/>
      <c r="I9" s="264">
        <v>4850000</v>
      </c>
      <c r="J9" s="291"/>
      <c r="K9" s="290"/>
      <c r="L9" s="264">
        <v>4450000</v>
      </c>
      <c r="M9" s="291"/>
    </row>
    <row r="10" spans="1:13" ht="15.75" thickBot="1" x14ac:dyDescent="0.3">
      <c r="A10" s="389"/>
      <c r="B10" s="279"/>
      <c r="C10" s="280"/>
      <c r="D10" s="281">
        <v>120000</v>
      </c>
      <c r="E10" s="400"/>
      <c r="F10" s="360"/>
      <c r="G10" s="401">
        <v>120000</v>
      </c>
      <c r="H10" s="293"/>
      <c r="I10" s="294"/>
      <c r="J10" s="295">
        <v>120000</v>
      </c>
      <c r="K10" s="293"/>
      <c r="L10" s="308"/>
      <c r="M10" s="295">
        <v>120000</v>
      </c>
    </row>
    <row r="11" spans="1:13" x14ac:dyDescent="0.25">
      <c r="A11" s="387" t="s">
        <v>156</v>
      </c>
      <c r="B11" s="266" t="s">
        <v>62</v>
      </c>
      <c r="C11" s="267" t="s">
        <v>176</v>
      </c>
      <c r="D11" s="268"/>
      <c r="E11" s="282" t="s">
        <v>63</v>
      </c>
      <c r="F11" s="283" t="s">
        <v>158</v>
      </c>
      <c r="G11" s="284"/>
      <c r="H11" s="282" t="s">
        <v>63</v>
      </c>
      <c r="I11" s="283" t="s">
        <v>175</v>
      </c>
      <c r="J11" s="284"/>
      <c r="K11" s="282" t="s">
        <v>65</v>
      </c>
      <c r="L11" s="283" t="s">
        <v>154</v>
      </c>
      <c r="M11" s="284"/>
    </row>
    <row r="12" spans="1:13" x14ac:dyDescent="0.25">
      <c r="A12" s="388"/>
      <c r="B12" s="269" t="s">
        <v>3</v>
      </c>
      <c r="C12" s="270" t="s">
        <v>54</v>
      </c>
      <c r="D12" s="271" t="s">
        <v>57</v>
      </c>
      <c r="E12" s="255" t="s">
        <v>3</v>
      </c>
      <c r="F12" s="256" t="s">
        <v>54</v>
      </c>
      <c r="G12" s="257" t="s">
        <v>57</v>
      </c>
      <c r="H12" s="255" t="s">
        <v>3</v>
      </c>
      <c r="I12" s="256" t="s">
        <v>55</v>
      </c>
      <c r="J12" s="257" t="s">
        <v>57</v>
      </c>
      <c r="K12" s="255" t="s">
        <v>3</v>
      </c>
      <c r="L12" s="256" t="s">
        <v>55</v>
      </c>
      <c r="M12" s="257" t="s">
        <v>57</v>
      </c>
    </row>
    <row r="13" spans="1:13" x14ac:dyDescent="0.25">
      <c r="A13" s="388"/>
      <c r="B13" s="272">
        <v>42.02</v>
      </c>
      <c r="C13" s="273">
        <v>15.45</v>
      </c>
      <c r="D13" s="274" t="s">
        <v>58</v>
      </c>
      <c r="E13" s="259">
        <v>37.5</v>
      </c>
      <c r="F13" s="260">
        <v>24.45</v>
      </c>
      <c r="G13" s="261" t="s">
        <v>59</v>
      </c>
      <c r="H13" s="259">
        <v>36.29</v>
      </c>
      <c r="I13" s="260">
        <v>8.6999999999999993</v>
      </c>
      <c r="J13" s="261" t="s">
        <v>59</v>
      </c>
      <c r="K13" s="259">
        <v>32.39</v>
      </c>
      <c r="L13" s="260">
        <v>8.7899999999999991</v>
      </c>
      <c r="M13" s="261" t="s">
        <v>59</v>
      </c>
    </row>
    <row r="14" spans="1:13" ht="15.75" thickBot="1" x14ac:dyDescent="0.3">
      <c r="A14" s="388"/>
      <c r="B14" s="275"/>
      <c r="C14" s="276">
        <v>5950000</v>
      </c>
      <c r="D14" s="277"/>
      <c r="E14" s="263"/>
      <c r="F14" s="264">
        <v>5950000</v>
      </c>
      <c r="G14" s="321"/>
      <c r="H14" s="290"/>
      <c r="I14" s="264">
        <v>4850000</v>
      </c>
      <c r="J14" s="291"/>
      <c r="K14" s="290"/>
      <c r="L14" s="264">
        <v>4450000</v>
      </c>
      <c r="M14" s="291"/>
    </row>
    <row r="15" spans="1:13" ht="15.75" thickBot="1" x14ac:dyDescent="0.3">
      <c r="A15" s="389"/>
      <c r="B15" s="279"/>
      <c r="C15" s="280"/>
      <c r="D15" s="281">
        <v>120000</v>
      </c>
      <c r="E15" s="309"/>
      <c r="F15" s="321"/>
      <c r="G15" s="295">
        <v>120000</v>
      </c>
      <c r="H15" s="293"/>
      <c r="I15" s="294"/>
      <c r="J15" s="295">
        <v>120000</v>
      </c>
      <c r="K15" s="293"/>
      <c r="L15" s="294"/>
      <c r="M15" s="295">
        <v>120000</v>
      </c>
    </row>
    <row r="16" spans="1:13" x14ac:dyDescent="0.25">
      <c r="A16" s="387" t="s">
        <v>153</v>
      </c>
      <c r="B16" s="282" t="s">
        <v>62</v>
      </c>
      <c r="C16" s="283" t="s">
        <v>174</v>
      </c>
      <c r="D16" s="311"/>
      <c r="E16" s="282" t="s">
        <v>63</v>
      </c>
      <c r="F16" s="283" t="s">
        <v>155</v>
      </c>
      <c r="G16" s="284"/>
      <c r="H16" s="282" t="s">
        <v>65</v>
      </c>
      <c r="I16" s="283" t="s">
        <v>173</v>
      </c>
      <c r="J16" s="284"/>
      <c r="K16" s="282" t="s">
        <v>63</v>
      </c>
      <c r="L16" s="283" t="s">
        <v>151</v>
      </c>
      <c r="M16" s="284"/>
    </row>
    <row r="17" spans="1:13" x14ac:dyDescent="0.25">
      <c r="A17" s="388"/>
      <c r="B17" s="255" t="s">
        <v>3</v>
      </c>
      <c r="C17" s="256" t="s">
        <v>55</v>
      </c>
      <c r="D17" s="257" t="s">
        <v>57</v>
      </c>
      <c r="E17" s="255" t="s">
        <v>3</v>
      </c>
      <c r="F17" s="256" t="s">
        <v>55</v>
      </c>
      <c r="G17" s="257" t="s">
        <v>57</v>
      </c>
      <c r="H17" s="255" t="s">
        <v>3</v>
      </c>
      <c r="I17" s="256" t="s">
        <v>55</v>
      </c>
      <c r="J17" s="257" t="s">
        <v>57</v>
      </c>
      <c r="K17" s="255" t="s">
        <v>3</v>
      </c>
      <c r="L17" s="256" t="s">
        <v>55</v>
      </c>
      <c r="M17" s="257" t="s">
        <v>57</v>
      </c>
    </row>
    <row r="18" spans="1:13" x14ac:dyDescent="0.25">
      <c r="A18" s="388"/>
      <c r="B18" s="287">
        <v>42.02</v>
      </c>
      <c r="C18" s="288">
        <v>15.45</v>
      </c>
      <c r="D18" s="261" t="s">
        <v>58</v>
      </c>
      <c r="E18" s="287">
        <v>37.5</v>
      </c>
      <c r="F18" s="288">
        <v>24.45</v>
      </c>
      <c r="G18" s="261" t="s">
        <v>59</v>
      </c>
      <c r="H18" s="287">
        <v>36.29</v>
      </c>
      <c r="I18" s="288">
        <v>8.6999999999999993</v>
      </c>
      <c r="J18" s="261" t="s">
        <v>59</v>
      </c>
      <c r="K18" s="287">
        <v>32.39</v>
      </c>
      <c r="L18" s="288">
        <v>8.7899999999999991</v>
      </c>
      <c r="M18" s="261" t="s">
        <v>59</v>
      </c>
    </row>
    <row r="19" spans="1:13" ht="15.75" thickBot="1" x14ac:dyDescent="0.3">
      <c r="A19" s="388"/>
      <c r="B19" s="290"/>
      <c r="C19" s="264">
        <v>5950000</v>
      </c>
      <c r="D19" s="312"/>
      <c r="E19" s="263"/>
      <c r="F19" s="264">
        <v>5950000</v>
      </c>
      <c r="G19" s="321"/>
      <c r="H19" s="290"/>
      <c r="I19" s="264">
        <v>4850000</v>
      </c>
      <c r="J19" s="291"/>
      <c r="K19" s="290"/>
      <c r="L19" s="264">
        <v>4000000</v>
      </c>
      <c r="M19" s="291"/>
    </row>
    <row r="20" spans="1:13" ht="15.75" thickBot="1" x14ac:dyDescent="0.3">
      <c r="A20" s="389"/>
      <c r="B20" s="293"/>
      <c r="C20" s="294"/>
      <c r="D20" s="314">
        <v>120000</v>
      </c>
      <c r="E20" s="309"/>
      <c r="F20" s="321"/>
      <c r="G20" s="295">
        <v>120000</v>
      </c>
      <c r="H20" s="293"/>
      <c r="I20" s="294"/>
      <c r="J20" s="295">
        <v>120000</v>
      </c>
      <c r="K20" s="293"/>
      <c r="L20" s="294"/>
      <c r="M20" s="295">
        <v>110000</v>
      </c>
    </row>
    <row r="21" spans="1:13" x14ac:dyDescent="0.25">
      <c r="A21" s="384" t="s">
        <v>150</v>
      </c>
      <c r="B21" s="282" t="s">
        <v>66</v>
      </c>
      <c r="C21" s="283" t="s">
        <v>172</v>
      </c>
      <c r="D21" s="284"/>
      <c r="E21" s="266" t="s">
        <v>65</v>
      </c>
      <c r="F21" s="267" t="s">
        <v>152</v>
      </c>
      <c r="G21" s="268"/>
      <c r="H21" s="282" t="s">
        <v>63</v>
      </c>
      <c r="I21" s="283" t="s">
        <v>171</v>
      </c>
      <c r="J21" s="284"/>
      <c r="K21" s="282" t="s">
        <v>63</v>
      </c>
      <c r="L21" s="283" t="s">
        <v>148</v>
      </c>
      <c r="M21" s="284"/>
    </row>
    <row r="22" spans="1:13" x14ac:dyDescent="0.25">
      <c r="A22" s="385"/>
      <c r="B22" s="255" t="s">
        <v>3</v>
      </c>
      <c r="C22" s="256" t="s">
        <v>55</v>
      </c>
      <c r="D22" s="257" t="s">
        <v>57</v>
      </c>
      <c r="E22" s="269" t="s">
        <v>3</v>
      </c>
      <c r="F22" s="270" t="s">
        <v>55</v>
      </c>
      <c r="G22" s="271" t="s">
        <v>57</v>
      </c>
      <c r="H22" s="299" t="s">
        <v>3</v>
      </c>
      <c r="I22" s="300" t="s">
        <v>55</v>
      </c>
      <c r="J22" s="301" t="s">
        <v>57</v>
      </c>
      <c r="K22" s="255" t="s">
        <v>3</v>
      </c>
      <c r="L22" s="256" t="s">
        <v>55</v>
      </c>
      <c r="M22" s="257" t="s">
        <v>57</v>
      </c>
    </row>
    <row r="23" spans="1:13" x14ac:dyDescent="0.25">
      <c r="A23" s="385"/>
      <c r="B23" s="287">
        <v>42.02</v>
      </c>
      <c r="C23" s="288">
        <v>15.45</v>
      </c>
      <c r="D23" s="261" t="s">
        <v>58</v>
      </c>
      <c r="E23" s="285">
        <v>37.5</v>
      </c>
      <c r="F23" s="286">
        <v>24.45</v>
      </c>
      <c r="G23" s="274" t="s">
        <v>59</v>
      </c>
      <c r="H23" s="302">
        <v>36.29</v>
      </c>
      <c r="I23" s="303">
        <v>8.6999999999999993</v>
      </c>
      <c r="J23" s="304" t="s">
        <v>59</v>
      </c>
      <c r="K23" s="287">
        <v>32.39</v>
      </c>
      <c r="L23" s="288">
        <v>8.7899999999999991</v>
      </c>
      <c r="M23" s="261" t="s">
        <v>59</v>
      </c>
    </row>
    <row r="24" spans="1:13" x14ac:dyDescent="0.25">
      <c r="A24" s="385"/>
      <c r="B24" s="290"/>
      <c r="C24" s="305">
        <v>5950000</v>
      </c>
      <c r="D24" s="291"/>
      <c r="E24" s="289"/>
      <c r="F24" s="276"/>
      <c r="G24" s="277"/>
      <c r="H24" s="306"/>
      <c r="I24" s="305">
        <v>4450000</v>
      </c>
      <c r="J24" s="307"/>
      <c r="K24" s="290"/>
      <c r="L24" s="305">
        <v>3650000</v>
      </c>
      <c r="M24" s="291"/>
    </row>
    <row r="25" spans="1:13" ht="15.75" thickBot="1" x14ac:dyDescent="0.3">
      <c r="A25" s="386"/>
      <c r="B25" s="293"/>
      <c r="C25" s="308"/>
      <c r="D25" s="295">
        <v>120000</v>
      </c>
      <c r="E25" s="292"/>
      <c r="F25" s="296"/>
      <c r="G25" s="281">
        <v>120000</v>
      </c>
      <c r="H25" s="293"/>
      <c r="I25" s="308"/>
      <c r="J25" s="295">
        <v>110000</v>
      </c>
      <c r="K25" s="293"/>
      <c r="L25" s="308"/>
      <c r="M25" s="295">
        <v>100000</v>
      </c>
    </row>
    <row r="26" spans="1:13" x14ac:dyDescent="0.25">
      <c r="A26" s="384" t="s">
        <v>147</v>
      </c>
      <c r="B26" s="282" t="s">
        <v>62</v>
      </c>
      <c r="C26" s="283" t="s">
        <v>170</v>
      </c>
      <c r="D26" s="311"/>
      <c r="E26" s="282" t="s">
        <v>63</v>
      </c>
      <c r="F26" s="283" t="s">
        <v>149</v>
      </c>
      <c r="G26" s="284"/>
      <c r="H26" s="282" t="s">
        <v>65</v>
      </c>
      <c r="I26" s="283" t="s">
        <v>169</v>
      </c>
      <c r="J26" s="284"/>
      <c r="K26" s="282" t="s">
        <v>63</v>
      </c>
      <c r="L26" s="283" t="s">
        <v>144</v>
      </c>
      <c r="M26" s="284"/>
    </row>
    <row r="27" spans="1:13" x14ac:dyDescent="0.25">
      <c r="A27" s="385"/>
      <c r="B27" s="255" t="s">
        <v>3</v>
      </c>
      <c r="C27" s="256" t="s">
        <v>55</v>
      </c>
      <c r="D27" s="257" t="s">
        <v>57</v>
      </c>
      <c r="E27" s="255" t="s">
        <v>3</v>
      </c>
      <c r="F27" s="256" t="s">
        <v>55</v>
      </c>
      <c r="G27" s="257" t="s">
        <v>57</v>
      </c>
      <c r="H27" s="255" t="s">
        <v>3</v>
      </c>
      <c r="I27" s="256" t="s">
        <v>55</v>
      </c>
      <c r="J27" s="257" t="s">
        <v>57</v>
      </c>
      <c r="K27" s="255" t="s">
        <v>3</v>
      </c>
      <c r="L27" s="256" t="s">
        <v>55</v>
      </c>
      <c r="M27" s="257" t="s">
        <v>57</v>
      </c>
    </row>
    <row r="28" spans="1:13" x14ac:dyDescent="0.25">
      <c r="A28" s="385"/>
      <c r="B28" s="287">
        <v>42.02</v>
      </c>
      <c r="C28" s="288">
        <v>15.45</v>
      </c>
      <c r="D28" s="261" t="s">
        <v>58</v>
      </c>
      <c r="E28" s="287">
        <v>37.5</v>
      </c>
      <c r="F28" s="288">
        <v>24.45</v>
      </c>
      <c r="G28" s="261" t="s">
        <v>59</v>
      </c>
      <c r="H28" s="287">
        <v>36.29</v>
      </c>
      <c r="I28" s="288">
        <v>8.6999999999999993</v>
      </c>
      <c r="J28" s="261" t="s">
        <v>59</v>
      </c>
      <c r="K28" s="287">
        <v>32.39</v>
      </c>
      <c r="L28" s="288">
        <v>8.7899999999999991</v>
      </c>
      <c r="M28" s="261" t="s">
        <v>59</v>
      </c>
    </row>
    <row r="29" spans="1:13" x14ac:dyDescent="0.25">
      <c r="A29" s="385"/>
      <c r="B29" s="290"/>
      <c r="C29" s="305">
        <v>5950000</v>
      </c>
      <c r="D29" s="312"/>
      <c r="E29" s="263"/>
      <c r="F29" s="264">
        <v>5950000</v>
      </c>
      <c r="G29" s="313"/>
      <c r="H29" s="290"/>
      <c r="I29" s="305">
        <v>4450000</v>
      </c>
      <c r="J29" s="291"/>
      <c r="K29" s="290"/>
      <c r="L29" s="305">
        <v>3300000</v>
      </c>
      <c r="M29" s="291"/>
    </row>
    <row r="30" spans="1:13" ht="15.75" thickBot="1" x14ac:dyDescent="0.3">
      <c r="A30" s="386"/>
      <c r="B30" s="293"/>
      <c r="C30" s="308"/>
      <c r="D30" s="314">
        <v>120000</v>
      </c>
      <c r="E30" s="309"/>
      <c r="F30" s="310"/>
      <c r="G30" s="315">
        <v>120000</v>
      </c>
      <c r="H30" s="316"/>
      <c r="I30" s="317"/>
      <c r="J30" s="315">
        <v>110000</v>
      </c>
      <c r="K30" s="316"/>
      <c r="L30" s="317"/>
      <c r="M30" s="295">
        <v>90000</v>
      </c>
    </row>
    <row r="31" spans="1:13" x14ac:dyDescent="0.25">
      <c r="A31" s="384" t="s">
        <v>146</v>
      </c>
      <c r="B31" s="282" t="s">
        <v>62</v>
      </c>
      <c r="C31" s="283" t="s">
        <v>168</v>
      </c>
      <c r="D31" s="311"/>
      <c r="E31" s="282" t="s">
        <v>65</v>
      </c>
      <c r="F31" s="283" t="s">
        <v>145</v>
      </c>
      <c r="G31" s="284"/>
      <c r="H31" s="282" t="s">
        <v>63</v>
      </c>
      <c r="I31" s="283" t="s">
        <v>167</v>
      </c>
      <c r="J31" s="284"/>
      <c r="K31" s="266" t="s">
        <v>63</v>
      </c>
      <c r="L31" s="267" t="s">
        <v>142</v>
      </c>
      <c r="M31" s="268"/>
    </row>
    <row r="32" spans="1:13" x14ac:dyDescent="0.25">
      <c r="A32" s="385"/>
      <c r="B32" s="255" t="s">
        <v>3</v>
      </c>
      <c r="C32" s="256" t="s">
        <v>55</v>
      </c>
      <c r="D32" s="257" t="s">
        <v>57</v>
      </c>
      <c r="E32" s="255" t="s">
        <v>3</v>
      </c>
      <c r="F32" s="256" t="s">
        <v>55</v>
      </c>
      <c r="G32" s="257" t="s">
        <v>57</v>
      </c>
      <c r="H32" s="255" t="s">
        <v>3</v>
      </c>
      <c r="I32" s="256" t="s">
        <v>55</v>
      </c>
      <c r="J32" s="257" t="s">
        <v>57</v>
      </c>
      <c r="K32" s="269" t="s">
        <v>3</v>
      </c>
      <c r="L32" s="270" t="s">
        <v>55</v>
      </c>
      <c r="M32" s="271" t="s">
        <v>57</v>
      </c>
    </row>
    <row r="33" spans="1:13" x14ac:dyDescent="0.25">
      <c r="A33" s="385"/>
      <c r="B33" s="287">
        <v>42.02</v>
      </c>
      <c r="C33" s="288">
        <v>15.45</v>
      </c>
      <c r="D33" s="261" t="s">
        <v>58</v>
      </c>
      <c r="E33" s="287">
        <v>37.5</v>
      </c>
      <c r="F33" s="288">
        <v>24.45</v>
      </c>
      <c r="G33" s="261" t="s">
        <v>59</v>
      </c>
      <c r="H33" s="287">
        <v>35.93</v>
      </c>
      <c r="I33" s="288">
        <v>8.6999999999999993</v>
      </c>
      <c r="J33" s="261" t="s">
        <v>59</v>
      </c>
      <c r="K33" s="285">
        <v>32.39</v>
      </c>
      <c r="L33" s="286">
        <v>8.7899999999999991</v>
      </c>
      <c r="M33" s="274" t="s">
        <v>59</v>
      </c>
    </row>
    <row r="34" spans="1:13" x14ac:dyDescent="0.25">
      <c r="A34" s="385"/>
      <c r="B34" s="290"/>
      <c r="C34" s="305">
        <v>5950000</v>
      </c>
      <c r="D34" s="312"/>
      <c r="E34" s="263" t="s">
        <v>64</v>
      </c>
      <c r="F34" s="264">
        <v>5450000</v>
      </c>
      <c r="G34" s="318"/>
      <c r="H34" s="290"/>
      <c r="I34" s="305">
        <v>3900000</v>
      </c>
      <c r="J34" s="291"/>
      <c r="K34" s="275"/>
      <c r="L34" s="278"/>
      <c r="M34" s="277"/>
    </row>
    <row r="35" spans="1:13" ht="15.75" thickBot="1" x14ac:dyDescent="0.3">
      <c r="A35" s="386"/>
      <c r="B35" s="293"/>
      <c r="C35" s="308"/>
      <c r="D35" s="314">
        <v>120000</v>
      </c>
      <c r="E35" s="309"/>
      <c r="F35" s="319"/>
      <c r="G35" s="315">
        <v>110000</v>
      </c>
      <c r="H35" s="316"/>
      <c r="I35" s="317"/>
      <c r="J35" s="315">
        <v>100000</v>
      </c>
      <c r="K35" s="297"/>
      <c r="L35" s="298"/>
      <c r="M35" s="281">
        <v>120000</v>
      </c>
    </row>
    <row r="36" spans="1:13" x14ac:dyDescent="0.25">
      <c r="A36" s="384" t="s">
        <v>140</v>
      </c>
      <c r="B36" s="282" t="s">
        <v>62</v>
      </c>
      <c r="C36" s="283" t="s">
        <v>166</v>
      </c>
      <c r="D36" s="311"/>
      <c r="E36" s="282" t="s">
        <v>63</v>
      </c>
      <c r="F36" s="283" t="s">
        <v>143</v>
      </c>
      <c r="G36" s="284"/>
      <c r="H36" s="347" t="s">
        <v>63</v>
      </c>
      <c r="I36" s="348" t="s">
        <v>165</v>
      </c>
      <c r="J36" s="349"/>
      <c r="K36" s="282" t="s">
        <v>63</v>
      </c>
      <c r="L36" s="283" t="s">
        <v>164</v>
      </c>
      <c r="M36" s="284"/>
    </row>
    <row r="37" spans="1:13" x14ac:dyDescent="0.25">
      <c r="A37" s="385"/>
      <c r="B37" s="255" t="s">
        <v>3</v>
      </c>
      <c r="C37" s="256" t="s">
        <v>55</v>
      </c>
      <c r="D37" s="257" t="s">
        <v>57</v>
      </c>
      <c r="E37" s="255" t="s">
        <v>3</v>
      </c>
      <c r="F37" s="256" t="s">
        <v>55</v>
      </c>
      <c r="G37" s="257" t="s">
        <v>57</v>
      </c>
      <c r="H37" s="350" t="s">
        <v>3</v>
      </c>
      <c r="I37" s="351" t="s">
        <v>55</v>
      </c>
      <c r="J37" s="352" t="s">
        <v>57</v>
      </c>
      <c r="K37" s="255" t="s">
        <v>3</v>
      </c>
      <c r="L37" s="256" t="s">
        <v>55</v>
      </c>
      <c r="M37" s="257" t="s">
        <v>57</v>
      </c>
    </row>
    <row r="38" spans="1:13" x14ac:dyDescent="0.25">
      <c r="A38" s="385"/>
      <c r="B38" s="287">
        <v>42.02</v>
      </c>
      <c r="C38" s="288">
        <v>6.45</v>
      </c>
      <c r="D38" s="261" t="s">
        <v>58</v>
      </c>
      <c r="E38" s="287">
        <v>37.5</v>
      </c>
      <c r="F38" s="288">
        <v>6.45</v>
      </c>
      <c r="G38" s="261" t="s">
        <v>59</v>
      </c>
      <c r="H38" s="353">
        <v>35.93</v>
      </c>
      <c r="I38" s="354">
        <v>0</v>
      </c>
      <c r="J38" s="355" t="s">
        <v>59</v>
      </c>
      <c r="K38" s="287">
        <v>32.39</v>
      </c>
      <c r="L38" s="288">
        <v>0</v>
      </c>
      <c r="M38" s="261" t="s">
        <v>59</v>
      </c>
    </row>
    <row r="39" spans="1:13" x14ac:dyDescent="0.25">
      <c r="A39" s="385"/>
      <c r="B39" s="290"/>
      <c r="C39" s="305">
        <v>3550000</v>
      </c>
      <c r="D39" s="312"/>
      <c r="E39" s="263"/>
      <c r="F39" s="264">
        <v>3250000</v>
      </c>
      <c r="G39" s="318"/>
      <c r="H39" s="356"/>
      <c r="I39" s="357">
        <v>2620000</v>
      </c>
      <c r="J39" s="358"/>
      <c r="K39" s="290"/>
      <c r="L39" s="305">
        <v>2250000</v>
      </c>
      <c r="M39" s="291"/>
    </row>
    <row r="40" spans="1:13" ht="15.75" thickBot="1" x14ac:dyDescent="0.3">
      <c r="A40" s="386"/>
      <c r="B40" s="320">
        <v>75000</v>
      </c>
      <c r="C40" s="317">
        <v>0</v>
      </c>
      <c r="D40" s="317">
        <v>0</v>
      </c>
      <c r="E40" s="309"/>
      <c r="F40" s="319"/>
      <c r="G40" s="315">
        <v>75000</v>
      </c>
      <c r="H40" s="359">
        <v>70000</v>
      </c>
      <c r="I40" s="360"/>
      <c r="J40" s="361"/>
      <c r="K40" s="328"/>
      <c r="L40" s="317"/>
      <c r="M40" s="295">
        <v>70000</v>
      </c>
    </row>
  </sheetData>
  <mergeCells count="7">
    <mergeCell ref="A31:A35"/>
    <mergeCell ref="A36:A40"/>
    <mergeCell ref="A6:A10"/>
    <mergeCell ref="A11:A15"/>
    <mergeCell ref="A16:A20"/>
    <mergeCell ref="A21:A25"/>
    <mergeCell ref="A26:A30"/>
  </mergeCells>
  <pageMargins left="0.7" right="0.7" top="0.75" bottom="0.75" header="0.3" footer="0.3"/>
  <pageSetup paperSize="9" scale="8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opLeftCell="A5" workbookViewId="0">
      <selection activeCell="E25" sqref="E25"/>
    </sheetView>
  </sheetViews>
  <sheetFormatPr defaultRowHeight="15" x14ac:dyDescent="0.25"/>
  <cols>
    <col min="1" max="1" width="4.42578125" customWidth="1"/>
    <col min="2" max="2" width="6.85546875" customWidth="1"/>
    <col min="3" max="3" width="15.85546875" customWidth="1"/>
    <col min="4" max="4" width="14.28515625" customWidth="1"/>
    <col min="5" max="5" width="18.7109375" customWidth="1"/>
    <col min="6" max="6" width="14.7109375" customWidth="1"/>
  </cols>
  <sheetData>
    <row r="2" spans="2:6" ht="15.75" x14ac:dyDescent="0.25">
      <c r="B2" s="12" t="s">
        <v>48</v>
      </c>
      <c r="C2" s="12" t="s">
        <v>49</v>
      </c>
      <c r="D2" s="12" t="s">
        <v>50</v>
      </c>
      <c r="E2" s="12" t="s">
        <v>52</v>
      </c>
      <c r="F2" s="13" t="s">
        <v>51</v>
      </c>
    </row>
    <row r="3" spans="2:6" x14ac:dyDescent="0.25">
      <c r="B3" s="14">
        <v>1</v>
      </c>
      <c r="C3" s="15" t="e">
        <f>'Блок 1'!B44+'Блок 1'!E44+'Блок 1'!H44+'Блок 1'!K44+'Блок 1'!#REF!+'Блок 1'!#REF!+'Блок 1'!#REF!+'Блок 1'!B39+'Блок 1'!E39+'Блок 1'!H39+'Блок 1'!K39+'Блок 1'!#REF!+'Блок 1'!#REF!+'Блок 1'!#REF!+'Блок 1'!B34+'Блок 1'!E34+'Блок 1'!H34+'Блок 1'!K34+'Блок 1'!#REF!+'Блок 1'!#REF!+'Блок 1'!#REF!+'Блок 1'!B29+'Блок 1'!E29+'Блок 1'!H29+'Блок 1'!K29+'Блок 1'!#REF!+'Блок 1'!#REF!+'Блок 1'!#REF!+'Блок 1'!B24+'Блок 1'!E24+'Блок 1'!H24+'Блок 1'!K24+'Блок 1'!#REF!+'Блок 1'!#REF!+'Блок 1'!#REF!+'Блок 1'!B19+'Блок 1'!E19+'Блок 1'!H19+'Блок 1'!K19+'Блок 1'!#REF!+'Блок 1'!#REF!+'Блок 1'!#REF!+'Блок 1'!B14+'Блок 1'!E14+'Блок 1'!H14+'Блок 1'!K14+'Блок 1'!#REF!+'Блок 1'!#REF!+'Блок 1'!#REF!+'Блок 1'!B9+'Блок 1'!E9+'Блок 1'!H9+'Блок 1'!K9+'Блок 1'!#REF!+'Блок 1'!#REF!</f>
        <v>#REF!</v>
      </c>
      <c r="D3" s="15" t="e">
        <f>'Блок 1'!F44+'Блок 1'!I44+'Блок 1'!L44+'Блок 1'!#REF!+'Блок 1'!#REF!+'Блок 1'!#REF!+'Блок 1'!C39+'Блок 1'!F39+'Блок 1'!I39+'Блок 1'!L39+'Блок 1'!#REF!+'Блок 1'!#REF!+'Блок 1'!#REF!+'Блок 1'!C34+'Блок 1'!F34+'Блок 1'!I34+'Блок 1'!L34+'Блок 1'!#REF!+'Блок 1'!#REF!+'Блок 1'!#REF!+'Блок 1'!C29+'Блок 1'!F29+'Блок 1'!I29+'Блок 1'!L29+'Блок 1'!#REF!+'Блок 1'!#REF!+'Блок 1'!#REF!+'Блок 1'!C24+'Блок 1'!F24+'Блок 1'!I24+'Блок 1'!L24+'Блок 1'!#REF!+'Блок 1'!#REF!+'Блок 1'!#REF!+'Блок 1'!C19+'Блок 1'!F19+'Блок 1'!I19+'Блок 1'!L19+'Блок 1'!#REF!+'Блок 1'!#REF!+'Блок 1'!#REF!+'Блок 1'!C14+'Блок 1'!F14+'Блок 1'!I14+'Блок 1'!L14+'Блок 1'!#REF!+'Блок 1'!#REF!+'Блок 1'!#REF!+'Блок 1'!C9+'Блок 1'!F9+'Блок 1'!I9+'Блок 1'!L9+'Блок 1'!#REF!+'Блок 1'!#REF!</f>
        <v>#REF!</v>
      </c>
      <c r="E3" s="15" t="e">
        <f>'Блок 1'!D44+'Блок 1'!G44+'Блок 1'!J44+'Блок 1'!M44+'Блок 1'!#REF!+'Блок 1'!#REF!+'Блок 1'!#REF!+'Блок 1'!D39+'Блок 1'!G39+'Блок 1'!J39+'Блок 1'!M39+'Блок 1'!#REF!+'Блок 1'!#REF!+'Блок 1'!#REF!+'Блок 1'!D34+'Блок 1'!G34+'Блок 1'!J34+'Блок 1'!M34+'Блок 1'!#REF!+'Блок 1'!#REF!+'Блок 1'!#REF!+'Блок 1'!D29+'Блок 1'!G29+'Блок 1'!J29+'Блок 1'!M29+'Блок 1'!#REF!+'Блок 1'!#REF!+'Блок 1'!#REF!+'Блок 1'!D24+'Блок 1'!G24+'Блок 1'!J24+'Блок 1'!M24+'Блок 1'!#REF!+'Блок 1'!#REF!+'Блок 1'!#REF!+'Блок 1'!D19+'Блок 1'!G19+'Блок 1'!J19+'Блок 1'!M19+'Блок 1'!#REF!+'Блок 1'!#REF!+'Блок 1'!#REF!+'Блок 1'!D14+'Блок 1'!G14+'Блок 1'!J14+'Блок 1'!M14+'Блок 1'!#REF!+'Блок 1'!#REF!+'Блок 1'!#REF!+'Блок 1'!D9+'Блок 1'!G9+'Блок 1'!J9+'Блок 1'!M9+'Блок 1'!#REF!+'Блок 1'!#REF!</f>
        <v>#VALUE!</v>
      </c>
      <c r="F3" s="16" t="e">
        <f>'Блок 1'!C45+'Блок 1'!F45+'Блок 1'!I45+'Блок 1'!L45+'Блок 1'!#REF!+'Блок 1'!#REF!+'Блок 1'!#REF!+'Блок 1'!C40+'Блок 1'!F40+'Блок 1'!I40+'Блок 1'!L40+'Блок 1'!#REF!+'Блок 1'!#REF!+'Блок 1'!#REF!+'Блок 1'!C35+'Блок 1'!F35+'Блок 1'!I35+'Блок 1'!L35+'Блок 1'!#REF!+'Блок 1'!#REF!+'Блок 1'!#REF!+'Блок 1'!C30+'Блок 1'!F30+'Блок 1'!I30+'Блок 1'!L30+'Блок 1'!#REF!+'Блок 1'!#REF!+'Блок 1'!#REF!+'Блок 1'!C25+'Блок 1'!F25+'Блок 1'!I25+'Блок 1'!L25+'Блок 1'!#REF!+'Блок 1'!#REF!+'Блок 1'!#REF!+'Блок 1'!C20+'Блок 1'!F20+'Блок 1'!I20+'Блок 1'!L20+'Блок 1'!#REF!+'Блок 1'!#REF!+'Блок 1'!#REF!+'Блок 1'!C15+'Блок 1'!F15+'Блок 1'!I15+'Блок 1'!L15+'Блок 1'!#REF!+'Блок 1'!#REF!+'Блок 1'!#REF!+'Блок 1'!C10+'Блок 1'!F10+'Блок 1'!I10+'Блок 1'!L10+'Блок 1'!#REF!+'Блок 1'!#REF!</f>
        <v>#REF!</v>
      </c>
    </row>
    <row r="4" spans="2:6" x14ac:dyDescent="0.25">
      <c r="B4" s="14">
        <v>2</v>
      </c>
      <c r="C4" s="15">
        <f>'Блок 2'!B41+'Блок 2'!E41+'Блок 2'!H41+'Блок 2'!K41+'Блок 2'!B36+'Блок 2'!E36+'Блок 2'!H36+'Блок 2'!K36+'Блок 2'!B31+'Блок 2'!E31+'Блок 2'!H31+'Блок 2'!K31+'Блок 2'!B26+'Блок 2'!E26+'Блок 2'!H26+'Блок 2'!K26+'Блок 2'!B21+'Блок 2'!E21+'Блок 2'!H21+'Блок 2'!K21+'Блок 2'!B16+'Блок 2'!E16+'Блок 2'!H16+'Блок 2'!K16+'Блок 2'!B11+'Блок 2'!E11+'Блок 2'!H11+'Блок 2'!K11</f>
        <v>1084.55</v>
      </c>
      <c r="D4" s="15">
        <f>'Блок 2'!C41+'Блок 2'!F41+'Блок 2'!I41+'Блок 2'!C36+'Блок 2'!F36+'Блок 2'!I36+'Блок 2'!L36+'Блок 2'!C31+'Блок 2'!F31+'Блок 2'!I31+'Блок 2'!L31+'Блок 2'!C26+'Блок 2'!F26+'Блок 2'!I26+'Блок 2'!L26+'Блок 2'!C21+'Блок 2'!F21+'Блок 2'!I21+'Блок 2'!L21+'Блок 2'!C16+'Блок 2'!F16+'Блок 2'!I16+'Блок 2'!L16+'Блок 2'!C11+'Блок 2'!F11+'Блок 2'!I11+'Блок 2'!L11</f>
        <v>199.2</v>
      </c>
      <c r="E4" s="15" t="e">
        <f>'Блок 2'!D41+'Блок 2'!G41+'Блок 2'!J41+'Блок 2'!M41+'Блок 2'!D36+'Блок 2'!G36+'Блок 2'!J36+'Блок 2'!M36+'Блок 2'!D31+'Блок 2'!G31+'Блок 2'!J31+'Блок 2'!M31+'Блок 2'!D26+'Блок 2'!G26+'Блок 2'!J26+'Блок 2'!M26+'Блок 2'!D21+'Блок 2'!G21+'Блок 2'!J21+'Блок 2'!M21+'Блок 2'!D16+'Блок 2'!G16+'Блок 2'!J16+'Блок 2'!M16+'Блок 2'!D11+'Блок 2'!G11+'Блок 2'!J11+'Блок 2'!M11</f>
        <v>#VALUE!</v>
      </c>
      <c r="F4" s="16">
        <f>'Блок 2'!C42+'Блок 2'!F42+'Блок 2'!I42+'Блок 2'!L42+'Блок 2'!C37+'Блок 2'!F37+'Блок 2'!I37+'Блок 2'!L37+'Блок 2'!C32+'Блок 2'!F32+'Блок 2'!I32+'Блок 2'!L32+'Блок 2'!C27+'Блок 2'!F27+'Блок 2'!I27+'Блок 2'!L27+'Блок 2'!C22+'Блок 2'!F22+'Блок 2'!I22+'Блок 2'!L22+'Блок 2'!C17+'Блок 2'!F17+'Блок 2'!I17+'Блок 2'!L17+'Блок 2'!C12+'Блок 2'!F12+'Блок 2'!I12+'Блок 2'!L12</f>
        <v>31996000</v>
      </c>
    </row>
    <row r="5" spans="2:6" x14ac:dyDescent="0.25">
      <c r="B5" s="14">
        <v>3</v>
      </c>
      <c r="C5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5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5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5" s="1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6" spans="2:6" ht="15.75" x14ac:dyDescent="0.25">
      <c r="B6" s="12" t="s">
        <v>46</v>
      </c>
      <c r="C6" s="13" t="e">
        <f>SUM(C3:C5)</f>
        <v>#REF!</v>
      </c>
      <c r="D6" s="13" t="e">
        <f>SUM(D3:D5)</f>
        <v>#REF!</v>
      </c>
      <c r="E6" s="13" t="e">
        <f>SUM(E3:E5)</f>
        <v>#VALUE!</v>
      </c>
      <c r="F6" s="17" t="e">
        <f>SUM(F3:F5)</f>
        <v>#REF!</v>
      </c>
    </row>
    <row r="8" spans="2:6" x14ac:dyDescent="0.25">
      <c r="C8" s="11" t="s">
        <v>53</v>
      </c>
      <c r="D8" s="11"/>
      <c r="E8" s="18" t="e">
        <f>F6/(C6+(D6/2))</f>
        <v>#REF!</v>
      </c>
    </row>
  </sheetData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Блок 1</vt:lpstr>
      <vt:lpstr>Блок 2</vt:lpstr>
      <vt:lpstr>Блок 3</vt:lpstr>
      <vt:lpstr>Итого</vt:lpstr>
      <vt:lpstr>'Блок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2019-07-25T07:31:06Z</dcterms:modified>
</cp:coreProperties>
</file>